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4915" windowHeight="11055"/>
  </bookViews>
  <sheets>
    <sheet name="на 01.10.2025" sheetId="1" r:id="rId1"/>
  </sheets>
  <definedNames>
    <definedName name="_xlnm._FilterDatabase" localSheetId="0" hidden="1">'на 01.10.2025'!$A$8:$K$87</definedName>
    <definedName name="APPT" localSheetId="0">'на 01.10.2025'!$A$17</definedName>
    <definedName name="FIO" localSheetId="0">'на 01.10.2025'!$F$17</definedName>
    <definedName name="SIGN" localSheetId="0">'на 01.10.2025'!$A$17:$G$18</definedName>
    <definedName name="_xlnm.Print_Titles" localSheetId="0">'на 01.10.2025'!$6:$8</definedName>
  </definedNames>
  <calcPr calcId="145621"/>
</workbook>
</file>

<file path=xl/calcChain.xml><?xml version="1.0" encoding="utf-8"?>
<calcChain xmlns="http://schemas.openxmlformats.org/spreadsheetml/2006/main">
  <c r="C9" i="1" l="1"/>
  <c r="D9" i="1"/>
  <c r="K87" i="1" l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H9" i="1"/>
  <c r="J87" i="1" s="1"/>
  <c r="G9" i="1"/>
  <c r="J17" i="1" l="1"/>
  <c r="J48" i="1"/>
  <c r="J80" i="1"/>
  <c r="J25" i="1"/>
  <c r="J57" i="1"/>
  <c r="J81" i="1"/>
  <c r="J11" i="1"/>
  <c r="J19" i="1"/>
  <c r="J26" i="1"/>
  <c r="J34" i="1"/>
  <c r="J42" i="1"/>
  <c r="J50" i="1"/>
  <c r="J58" i="1"/>
  <c r="J66" i="1"/>
  <c r="J74" i="1"/>
  <c r="J82" i="1"/>
  <c r="J9" i="1"/>
  <c r="J40" i="1"/>
  <c r="K9" i="1"/>
  <c r="J18" i="1"/>
  <c r="J49" i="1"/>
  <c r="J12" i="1"/>
  <c r="J20" i="1"/>
  <c r="J27" i="1"/>
  <c r="J35" i="1"/>
  <c r="J43" i="1"/>
  <c r="J51" i="1"/>
  <c r="J59" i="1"/>
  <c r="J67" i="1"/>
  <c r="J75" i="1"/>
  <c r="J83" i="1"/>
  <c r="I9" i="1"/>
  <c r="J56" i="1"/>
  <c r="J72" i="1"/>
  <c r="J10" i="1"/>
  <c r="J41" i="1"/>
  <c r="J73" i="1"/>
  <c r="J13" i="1"/>
  <c r="J21" i="1"/>
  <c r="J28" i="1"/>
  <c r="J36" i="1"/>
  <c r="J44" i="1"/>
  <c r="J52" i="1"/>
  <c r="J60" i="1"/>
  <c r="J68" i="1"/>
  <c r="J76" i="1"/>
  <c r="J84" i="1"/>
  <c r="J32" i="1"/>
  <c r="J64" i="1"/>
  <c r="J33" i="1"/>
  <c r="J65" i="1"/>
  <c r="J14" i="1"/>
  <c r="J22" i="1"/>
  <c r="J29" i="1"/>
  <c r="J37" i="1"/>
  <c r="J45" i="1"/>
  <c r="J53" i="1"/>
  <c r="J61" i="1"/>
  <c r="J69" i="1"/>
  <c r="J77" i="1"/>
  <c r="J85" i="1"/>
  <c r="J15" i="1"/>
  <c r="J23" i="1"/>
  <c r="J30" i="1"/>
  <c r="J38" i="1"/>
  <c r="J46" i="1"/>
  <c r="J54" i="1"/>
  <c r="J62" i="1"/>
  <c r="J70" i="1"/>
  <c r="J78" i="1"/>
  <c r="J86" i="1"/>
  <c r="J16" i="1"/>
  <c r="J24" i="1"/>
  <c r="J31" i="1"/>
  <c r="J39" i="1"/>
  <c r="J47" i="1"/>
  <c r="J55" i="1"/>
  <c r="J63" i="1"/>
  <c r="J71" i="1"/>
  <c r="J79" i="1"/>
  <c r="E9" i="1"/>
  <c r="F87" i="1" l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E87" i="1" l="1"/>
  <c r="E86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<sst xmlns="http://schemas.openxmlformats.org/spreadsheetml/2006/main" count="185" uniqueCount="182">
  <si>
    <t>Прочие межбюджетные трансферты общего характера</t>
  </si>
  <si>
    <t>1403</t>
  </si>
  <si>
    <t>Иные дотации</t>
  </si>
  <si>
    <t>1402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</si>
  <si>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</si>
  <si>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>1401</t>
  </si>
  <si>
    <t>МЕЖБЮДЖЕТНЫЕ ТРАНСФЕРТЫ ОБЩЕГО ХАРАКТЕРА БЮДЖЕТАМ СУБЪЕКТОВ РОССИЙСКОЙ ФЕДЕРАЦИИ И МУНИЦИПАЛЬНЫХ ОБРАЗОВАНИЙ</t>
  </si>
  <si>
    <t>1400</t>
  </si>
  <si>
    <t>Обслуживание государственного внутреннего и муниципального долга</t>
  </si>
  <si>
    <t>1301</t>
  </si>
  <si>
    <t>ОБСЛУЖИВАНИЕ ГОСУДАРСТВЕННОГО И МУНИЦИПАЛЬНОГО ДОЛГА</t>
  </si>
  <si>
    <t>1300</t>
  </si>
  <si>
    <t>Другие вопросы в области средств массовой информации</t>
  </si>
  <si>
    <t>1204</t>
  </si>
  <si>
    <t>Периодическая печать и издательства</t>
  </si>
  <si>
    <t>1202</t>
  </si>
  <si>
    <t>Телевидение и радиовещание</t>
  </si>
  <si>
    <t>1201</t>
  </si>
  <si>
    <t>СРЕДСТВА МАССОВОЙ ИНФОРМАЦИИ</t>
  </si>
  <si>
    <t>1200</t>
  </si>
  <si>
    <t>Другие вопросы в области физической культуры и спорта</t>
  </si>
  <si>
    <t>1105</t>
  </si>
  <si>
    <t>Спорт высших достижений</t>
  </si>
  <si>
    <t>1103</t>
  </si>
  <si>
    <t>Массовый спорт</t>
  </si>
  <si>
    <t>1102</t>
  </si>
  <si>
    <t>Физическая культура</t>
  </si>
  <si>
    <t>1101</t>
  </si>
  <si>
    <t>ФИЗИЧЕСКАЯ КУЛЬТУРА И СПОРТ</t>
  </si>
  <si>
    <t>1100</t>
  </si>
  <si>
    <t>Другие вопросы в области социальной политики</t>
  </si>
  <si>
    <t>1006</t>
  </si>
  <si>
    <t>Охрана семьи и детства</t>
  </si>
  <si>
    <t>1004</t>
  </si>
  <si>
    <t>Социальное обеспечение населения</t>
  </si>
  <si>
    <t>1003</t>
  </si>
  <si>
    <t>Социальное обслуживание населения</t>
  </si>
  <si>
    <t>1002</t>
  </si>
  <si>
    <t>Пенсионное обеспечение</t>
  </si>
  <si>
    <t>1001</t>
  </si>
  <si>
    <t>СОЦИАЛЬНАЯ ПОЛИТИКА</t>
  </si>
  <si>
    <t>1000</t>
  </si>
  <si>
    <t>Другие вопросы в области здравоохранения</t>
  </si>
  <si>
    <t>0909</t>
  </si>
  <si>
    <t>Заготовка, переработка, хранение и обеспечение безопасности донорской крови и ее компонентов</t>
  </si>
  <si>
    <t>0906</t>
  </si>
  <si>
    <t>Санаторно-оздоровительная помощь</t>
  </si>
  <si>
    <t>0905</t>
  </si>
  <si>
    <t>Скорая медицинская помощь</t>
  </si>
  <si>
    <t>0904</t>
  </si>
  <si>
    <t>Медицинская помощь в дневных стационарах всех типов</t>
  </si>
  <si>
    <t>0903</t>
  </si>
  <si>
    <t>Амбулаторная помощь</t>
  </si>
  <si>
    <t>0902</t>
  </si>
  <si>
    <t>Стационарная медицинская помощь</t>
  </si>
  <si>
    <t>0901</t>
  </si>
  <si>
    <t>ЗДРАВООХРАНЕНИЕ</t>
  </si>
  <si>
    <t>0900</t>
  </si>
  <si>
    <t>Другие вопросы в области культуры, кинематографии</t>
  </si>
  <si>
    <t>0804</t>
  </si>
  <si>
    <t>Кинематография</t>
  </si>
  <si>
    <t>0802</t>
  </si>
  <si>
    <t>Культура</t>
  </si>
  <si>
    <t>0801</t>
  </si>
  <si>
    <t>КУЛЬТУРА,  КИНЕМАТОГРАФИЯ</t>
  </si>
  <si>
    <t>0800</t>
  </si>
  <si>
    <t>Другие вопросы в области образования</t>
  </si>
  <si>
    <t>0709</t>
  </si>
  <si>
    <t>Молодежная политика и оздоровление детей</t>
  </si>
  <si>
    <t>0707</t>
  </si>
  <si>
    <t>Высшее и послевузовское профессиональное образование</t>
  </si>
  <si>
    <t>0706</t>
  </si>
  <si>
    <t>Профессиональная подготовка, переподготовка и повышение квалификации</t>
  </si>
  <si>
    <t>0705</t>
  </si>
  <si>
    <t>Среднее профессиональное образование</t>
  </si>
  <si>
    <t>0704</t>
  </si>
  <si>
    <t>Начальное профессиональное образование</t>
  </si>
  <si>
    <t>0703</t>
  </si>
  <si>
    <t>Общее образование</t>
  </si>
  <si>
    <t>0702</t>
  </si>
  <si>
    <t>Дошкольное образование</t>
  </si>
  <si>
    <t>0701</t>
  </si>
  <si>
    <t>ОБРАЗОВАНИЕ</t>
  </si>
  <si>
    <t>0700</t>
  </si>
  <si>
    <t>Другие вопросы в области охраны окружающей среды</t>
  </si>
  <si>
    <t>0605</t>
  </si>
  <si>
    <t>Охрана объектов растительного и животного мира и среды их обитания</t>
  </si>
  <si>
    <t>0603</t>
  </si>
  <si>
    <t>ОХРАНА ОКРУЖАЮЩЕЙ СРЕДЫ</t>
  </si>
  <si>
    <t>0600</t>
  </si>
  <si>
    <t>Другие вопросы в области жилищно-коммунального хозяйства</t>
  </si>
  <si>
    <t>0505</t>
  </si>
  <si>
    <t>Благоустройство</t>
  </si>
  <si>
    <t>0503</t>
  </si>
  <si>
    <t>Коммунальное хозяйство</t>
  </si>
  <si>
    <t>0502</t>
  </si>
  <si>
    <t>Жилищное хозяйство</t>
  </si>
  <si>
    <t>0501</t>
  </si>
  <si>
    <t>ЖИЛИЩНО-КОММУНАЛЬНОЕ ХОЗЯЙСТВО</t>
  </si>
  <si>
    <t>0500</t>
  </si>
  <si>
    <t>Другие вопросы в области национальной экономики</t>
  </si>
  <si>
    <t>0412</t>
  </si>
  <si>
    <t>Прикладные научные исследования в области национальной экономики</t>
  </si>
  <si>
    <t>0411</t>
  </si>
  <si>
    <t>Связь и информатика</t>
  </si>
  <si>
    <t>0410</t>
  </si>
  <si>
    <t>Дорожное хозяйство (дорожные фонды)</t>
  </si>
  <si>
    <t>0409</t>
  </si>
  <si>
    <t>Транспорт</t>
  </si>
  <si>
    <t>0408</t>
  </si>
  <si>
    <t>Лесное хозяйство</t>
  </si>
  <si>
    <t>0407</t>
  </si>
  <si>
    <t>Водное хозяйство</t>
  </si>
  <si>
    <t>0406</t>
  </si>
  <si>
    <t>Сельское хозяйство и рыболовство</t>
  </si>
  <si>
    <t>0405</t>
  </si>
  <si>
    <t>Воспроизводство минерально-сырьевой базы</t>
  </si>
  <si>
    <t>0404</t>
  </si>
  <si>
    <t>Топливно-энергетический комплекс</t>
  </si>
  <si>
    <t>0402</t>
  </si>
  <si>
    <t>Общеэкономические вопросы</t>
  </si>
  <si>
    <t>0401</t>
  </si>
  <si>
    <t>НАЦИОНАЛЬНАЯ ЭКОНОМИКА</t>
  </si>
  <si>
    <t>0400</t>
  </si>
  <si>
    <t>Другие вопросы в области национальной безопасности и правоохранительной деятельности</t>
  </si>
  <si>
    <t>0314</t>
  </si>
  <si>
    <t>Обеспечение пожарной безопасности</t>
  </si>
  <si>
    <t>0310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</si>
  <si>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</si>
  <si>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0309</t>
  </si>
  <si>
    <t>НАЦИОНАЛЬНАЯ БЕЗОПАСНОСТЬ И ПРАВООХРАНИТЕЛЬНАЯ ДЕЯТЕЛЬНОСТЬ</t>
  </si>
  <si>
    <t>0300</t>
  </si>
  <si>
    <t>Мобилизационная и вневойсковая подготовка</t>
  </si>
  <si>
    <t>0203</t>
  </si>
  <si>
    <t>НАЦИОНАЛЬНАЯ ОБОРОНА</t>
  </si>
  <si>
    <t>0200</t>
  </si>
  <si>
    <t>Другие общегосударственные вопросы</t>
  </si>
  <si>
    <t>0113</t>
  </si>
  <si>
    <t>Прикладные научные исследования в области общегосударственных вопросов</t>
  </si>
  <si>
    <t>0112</t>
  </si>
  <si>
    <t>Резервные фонды</t>
  </si>
  <si>
    <t>0111</t>
  </si>
  <si>
    <t>Обеспечение проведения выборов и референдумов</t>
  </si>
  <si>
    <t>0107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</si>
  <si>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</si>
  <si>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</si>
  <si>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Судебная система</t>
  </si>
  <si>
    <t>0105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</si>
  <si>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</si>
  <si>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</si>
  <si>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</si>
  <si>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</si>
  <si>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высшего должностного лица субъекта Российской Федерации и муниципального образования</t>
  </si>
  <si>
    <t>0102</t>
  </si>
  <si>
    <t>ОБЩЕГОСУДАРСТВЕННЫЕ ВОПРОСЫ</t>
  </si>
  <si>
    <t>0100</t>
  </si>
  <si>
    <t>ИТОГО</t>
  </si>
  <si>
    <t>Итого</t>
  </si>
  <si>
    <t>10</t>
  </si>
  <si>
    <t>9=8/7</t>
  </si>
  <si>
    <t>8</t>
  </si>
  <si>
    <t>7</t>
  </si>
  <si>
    <t>2</t>
  </si>
  <si>
    <t>1</t>
  </si>
  <si>
    <t>удельный вес в общем объеме расходов, %%</t>
  </si>
  <si>
    <t>%% исполнения</t>
  </si>
  <si>
    <t>Наименование раздела,
подраздела</t>
  </si>
  <si>
    <t>КФСР</t>
  </si>
  <si>
    <t>тыс. руб.</t>
  </si>
  <si>
    <t>2024 год</t>
  </si>
  <si>
    <t>2025 год</t>
  </si>
  <si>
    <t>Темп роста исполнеиия 2025 к 2024,
%%</t>
  </si>
  <si>
    <t>3</t>
  </si>
  <si>
    <t>4</t>
  </si>
  <si>
    <t>5=4/3</t>
  </si>
  <si>
    <t>6</t>
  </si>
  <si>
    <t>11=8/4</t>
  </si>
  <si>
    <t xml:space="preserve">Исполнение расходной части консолидированного бюджета Ленинградской области по разделам и подразделам классификации расходов бюджетов за девять месяцев 2025 года в сравнении с аналогичным периодом 2024 года </t>
  </si>
  <si>
    <t>Плановые показатели в соответствии с данными "Отчета об исполнении консолидированного бюджета субъекта российской федерации и бюджета территориального  государственного внебюджетного фонда" (ф. 0503317) на 01.10.2024</t>
  </si>
  <si>
    <t>исполнено за девять месяцев</t>
  </si>
  <si>
    <t>Плановые показатели в соответствии с данными "Отчета об исполнении консолидированного бюджета субъекта российской федерации и бюджета территориального  государственного внебюджетного фонда" (ф. 0503317) на 01.10.2025</t>
  </si>
  <si>
    <t>Приложение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</si>
</sst>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d\.mm\.yyyy"/>
  </numFmts>
  <fonts count="17" x14ac:knownFonts="1">
    <font>
      <sz val="10"/>
      <name val="Arial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CC"/>
      </patternFill>
    </fill>
    <fill>
      <patternFill patternType="solid">
        <fgColor rgb="FFFFFFFF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78">
    <xf numFmtId="0" fontId="0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49" fontId="7" fillId="0" borderId="0">
      <alignment horizontal="center"/>
    </xf>
    <xf numFmtId="49" fontId="7" fillId="0" borderId="0">
      <alignment horizontal="center"/>
    </xf>
    <xf numFmtId="49" fontId="7" fillId="0" borderId="2">
      <alignment horizontal="center" wrapText="1"/>
    </xf>
    <xf numFmtId="49" fontId="7" fillId="0" borderId="2">
      <alignment horizontal="center" wrapText="1"/>
    </xf>
    <xf numFmtId="49" fontId="7" fillId="0" borderId="3">
      <alignment horizontal="center" wrapText="1"/>
    </xf>
    <xf numFmtId="49" fontId="7" fillId="0" borderId="3">
      <alignment horizontal="center" wrapText="1"/>
    </xf>
    <xf numFmtId="49" fontId="7" fillId="0" borderId="4">
      <alignment horizontal="center"/>
    </xf>
    <xf numFmtId="49" fontId="7" fillId="0" borderId="4">
      <alignment horizontal="center"/>
    </xf>
    <xf numFmtId="49" fontId="7" fillId="0" borderId="5"/>
    <xf numFmtId="49" fontId="7" fillId="0" borderId="5"/>
    <xf numFmtId="4" fontId="7" fillId="0" borderId="4">
      <alignment horizontal="right"/>
    </xf>
    <xf numFmtId="4" fontId="7" fillId="0" borderId="4">
      <alignment horizontal="right"/>
    </xf>
    <xf numFmtId="4" fontId="7" fillId="0" borderId="2">
      <alignment horizontal="right"/>
    </xf>
    <xf numFmtId="4" fontId="7" fillId="0" borderId="2">
      <alignment horizontal="right"/>
    </xf>
    <xf numFmtId="49" fontId="7" fillId="0" borderId="0">
      <alignment horizontal="right"/>
    </xf>
    <xf numFmtId="49" fontId="7" fillId="0" borderId="0">
      <alignment horizontal="right"/>
    </xf>
    <xf numFmtId="4" fontId="7" fillId="0" borderId="6">
      <alignment horizontal="right"/>
    </xf>
    <xf numFmtId="4" fontId="7" fillId="0" borderId="6">
      <alignment horizontal="right"/>
    </xf>
    <xf numFmtId="49" fontId="7" fillId="0" borderId="7">
      <alignment horizontal="center"/>
    </xf>
    <xf numFmtId="49" fontId="7" fillId="0" borderId="7">
      <alignment horizontal="center"/>
    </xf>
    <xf numFmtId="4" fontId="7" fillId="0" borderId="8">
      <alignment horizontal="right"/>
    </xf>
    <xf numFmtId="4" fontId="7" fillId="0" borderId="8">
      <alignment horizontal="right"/>
    </xf>
    <xf numFmtId="0" fontId="7" fillId="0" borderId="9">
      <alignment horizontal="left" wrapText="1"/>
    </xf>
    <xf numFmtId="0" fontId="7" fillId="0" borderId="9">
      <alignment horizontal="left" wrapText="1"/>
    </xf>
    <xf numFmtId="0" fontId="8" fillId="0" borderId="10">
      <alignment horizontal="left" wrapText="1"/>
    </xf>
    <xf numFmtId="0" fontId="8" fillId="0" borderId="10">
      <alignment horizontal="left" wrapText="1"/>
    </xf>
    <xf numFmtId="0" fontId="7" fillId="0" borderId="11">
      <alignment horizontal="left" wrapText="1" indent="2"/>
    </xf>
    <xf numFmtId="0" fontId="7" fillId="0" borderId="11">
      <alignment horizontal="left" wrapText="1" indent="2"/>
    </xf>
    <xf numFmtId="0" fontId="6" fillId="0" borderId="12"/>
    <xf numFmtId="0" fontId="6" fillId="0" borderId="12"/>
    <xf numFmtId="0" fontId="7" fillId="0" borderId="5"/>
    <xf numFmtId="0" fontId="7" fillId="0" borderId="5"/>
    <xf numFmtId="0" fontId="6" fillId="0" borderId="5"/>
    <xf numFmtId="0" fontId="6" fillId="0" borderId="5"/>
    <xf numFmtId="0" fontId="8" fillId="0" borderId="0">
      <alignment horizontal="center"/>
    </xf>
    <xf numFmtId="0" fontId="8" fillId="0" borderId="0">
      <alignment horizontal="center"/>
    </xf>
    <xf numFmtId="0" fontId="8" fillId="0" borderId="5"/>
    <xf numFmtId="0" fontId="8" fillId="0" borderId="5"/>
    <xf numFmtId="0" fontId="7" fillId="0" borderId="13">
      <alignment horizontal="left" wrapText="1"/>
    </xf>
    <xf numFmtId="0" fontId="7" fillId="0" borderId="13">
      <alignment horizontal="left" wrapText="1"/>
    </xf>
    <xf numFmtId="0" fontId="7" fillId="0" borderId="14">
      <alignment horizontal="left" wrapText="1" indent="1"/>
    </xf>
    <xf numFmtId="0" fontId="7" fillId="0" borderId="14">
      <alignment horizontal="left" wrapText="1" indent="1"/>
    </xf>
    <xf numFmtId="0" fontId="7" fillId="0" borderId="13">
      <alignment horizontal="left" wrapText="1" indent="2"/>
    </xf>
    <xf numFmtId="0" fontId="7" fillId="0" borderId="13">
      <alignment horizontal="left" wrapText="1" indent="2"/>
    </xf>
    <xf numFmtId="0" fontId="6" fillId="3" borderId="15"/>
    <xf numFmtId="0" fontId="6" fillId="3" borderId="15"/>
    <xf numFmtId="0" fontId="7" fillId="0" borderId="16">
      <alignment horizontal="left" wrapText="1" indent="2"/>
    </xf>
    <xf numFmtId="0" fontId="7" fillId="0" borderId="16">
      <alignment horizontal="left" wrapText="1" indent="2"/>
    </xf>
    <xf numFmtId="0" fontId="7" fillId="0" borderId="0">
      <alignment horizontal="center" wrapText="1"/>
    </xf>
    <xf numFmtId="0" fontId="7" fillId="0" borderId="0">
      <alignment horizontal="center" wrapText="1"/>
    </xf>
    <xf numFmtId="49" fontId="7" fillId="0" borderId="5">
      <alignment horizontal="left"/>
    </xf>
    <xf numFmtId="49" fontId="7" fillId="0" borderId="5">
      <alignment horizontal="left"/>
    </xf>
    <xf numFmtId="49" fontId="7" fillId="0" borderId="17">
      <alignment horizontal="center" wrapText="1"/>
    </xf>
    <xf numFmtId="49" fontId="7" fillId="0" borderId="17">
      <alignment horizontal="center" wrapText="1"/>
    </xf>
    <xf numFmtId="49" fontId="7" fillId="0" borderId="17">
      <alignment horizontal="center" shrinkToFit="1"/>
    </xf>
    <xf numFmtId="49" fontId="7" fillId="0" borderId="17">
      <alignment horizontal="center" shrinkToFit="1"/>
    </xf>
    <xf numFmtId="49" fontId="7" fillId="0" borderId="4">
      <alignment horizontal="center" shrinkToFit="1"/>
    </xf>
    <xf numFmtId="49" fontId="7" fillId="0" borderId="4">
      <alignment horizontal="center" shrinkToFit="1"/>
    </xf>
    <xf numFmtId="0" fontId="7" fillId="0" borderId="18">
      <alignment horizontal="left" wrapText="1"/>
    </xf>
    <xf numFmtId="0" fontId="7" fillId="0" borderId="18">
      <alignment horizontal="left" wrapText="1"/>
    </xf>
    <xf numFmtId="0" fontId="7" fillId="0" borderId="9">
      <alignment horizontal="left" wrapText="1" indent="1"/>
    </xf>
    <xf numFmtId="0" fontId="7" fillId="0" borderId="9">
      <alignment horizontal="left" wrapText="1" indent="1"/>
    </xf>
    <xf numFmtId="0" fontId="7" fillId="0" borderId="18">
      <alignment horizontal="left" wrapText="1" indent="2"/>
    </xf>
    <xf numFmtId="0" fontId="7" fillId="0" borderId="18">
      <alignment horizontal="left" wrapText="1" indent="2"/>
    </xf>
    <xf numFmtId="0" fontId="7" fillId="0" borderId="9">
      <alignment horizontal="left" wrapText="1" indent="2"/>
    </xf>
    <xf numFmtId="0" fontId="7" fillId="0" borderId="9">
      <alignment horizontal="left" wrapText="1" indent="2"/>
    </xf>
    <xf numFmtId="0" fontId="6" fillId="0" borderId="19"/>
    <xf numFmtId="0" fontId="6" fillId="0" borderId="19"/>
    <xf numFmtId="0" fontId="6" fillId="0" borderId="20"/>
    <xf numFmtId="0" fontId="6" fillId="0" borderId="20"/>
    <xf numFmtId="0" fontId="8" fillId="0" borderId="21">
      <alignment horizontal="center" vertical="center" textRotation="90" wrapText="1"/>
    </xf>
    <xf numFmtId="0" fontId="8" fillId="0" borderId="21">
      <alignment horizontal="center" vertical="center" textRotation="90" wrapText="1"/>
    </xf>
    <xf numFmtId="0" fontId="8" fillId="0" borderId="12">
      <alignment horizontal="center" vertical="center" textRotation="90" wrapText="1"/>
    </xf>
    <xf numFmtId="0" fontId="8" fillId="0" borderId="12">
      <alignment horizontal="center" vertical="center" textRotation="90" wrapText="1"/>
    </xf>
    <xf numFmtId="0" fontId="7" fillId="0" borderId="0">
      <alignment vertical="center"/>
    </xf>
    <xf numFmtId="0" fontId="7" fillId="0" borderId="0">
      <alignment vertical="center"/>
    </xf>
    <xf numFmtId="0" fontId="8" fillId="0" borderId="5">
      <alignment horizontal="center" vertical="center" textRotation="90" wrapText="1"/>
    </xf>
    <xf numFmtId="0" fontId="8" fillId="0" borderId="5">
      <alignment horizontal="center" vertical="center" textRotation="90" wrapText="1"/>
    </xf>
    <xf numFmtId="0" fontId="8" fillId="0" borderId="12">
      <alignment horizontal="center" vertical="center" textRotation="90"/>
    </xf>
    <xf numFmtId="0" fontId="8" fillId="0" borderId="12">
      <alignment horizontal="center" vertical="center" textRotation="90"/>
    </xf>
    <xf numFmtId="0" fontId="8" fillId="0" borderId="5">
      <alignment horizontal="center" vertical="center" textRotation="90"/>
    </xf>
    <xf numFmtId="0" fontId="8" fillId="0" borderId="5">
      <alignment horizontal="center" vertical="center" textRotation="90"/>
    </xf>
    <xf numFmtId="0" fontId="8" fillId="0" borderId="21">
      <alignment horizontal="center" vertical="center" textRotation="90"/>
    </xf>
    <xf numFmtId="0" fontId="8" fillId="0" borderId="21">
      <alignment horizontal="center" vertical="center" textRotation="90"/>
    </xf>
    <xf numFmtId="0" fontId="8" fillId="0" borderId="22">
      <alignment horizontal="center" vertical="center" textRotation="90"/>
    </xf>
    <xf numFmtId="0" fontId="8" fillId="0" borderId="22">
      <alignment horizontal="center" vertical="center" textRotation="90"/>
    </xf>
    <xf numFmtId="0" fontId="9" fillId="0" borderId="5">
      <alignment wrapText="1"/>
    </xf>
    <xf numFmtId="0" fontId="9" fillId="0" borderId="5">
      <alignment wrapText="1"/>
    </xf>
    <xf numFmtId="0" fontId="9" fillId="0" borderId="22">
      <alignment wrapText="1"/>
    </xf>
    <xf numFmtId="0" fontId="9" fillId="0" borderId="22">
      <alignment wrapText="1"/>
    </xf>
    <xf numFmtId="0" fontId="9" fillId="0" borderId="12">
      <alignment wrapText="1"/>
    </xf>
    <xf numFmtId="0" fontId="9" fillId="0" borderId="12">
      <alignment wrapText="1"/>
    </xf>
    <xf numFmtId="0" fontId="7" fillId="0" borderId="22">
      <alignment horizontal="center" vertical="top" wrapText="1"/>
    </xf>
    <xf numFmtId="0" fontId="7" fillId="0" borderId="22">
      <alignment horizontal="center" vertical="top" wrapText="1"/>
    </xf>
    <xf numFmtId="0" fontId="8" fillId="0" borderId="23"/>
    <xf numFmtId="0" fontId="8" fillId="0" borderId="23"/>
    <xf numFmtId="49" fontId="10" fillId="0" borderId="24">
      <alignment horizontal="left" vertical="center" wrapText="1"/>
    </xf>
    <xf numFmtId="49" fontId="10" fillId="0" borderId="24">
      <alignment horizontal="left" vertical="center" wrapText="1"/>
    </xf>
    <xf numFmtId="49" fontId="7" fillId="0" borderId="25">
      <alignment horizontal="left" vertical="center" wrapText="1" indent="2"/>
    </xf>
    <xf numFmtId="49" fontId="7" fillId="0" borderId="25">
      <alignment horizontal="left" vertical="center" wrapText="1" indent="2"/>
    </xf>
    <xf numFmtId="49" fontId="7" fillId="0" borderId="16">
      <alignment horizontal="left" vertical="center" wrapText="1" indent="3"/>
    </xf>
    <xf numFmtId="49" fontId="7" fillId="0" borderId="16">
      <alignment horizontal="left" vertical="center" wrapText="1" indent="3"/>
    </xf>
    <xf numFmtId="49" fontId="7" fillId="0" borderId="24">
      <alignment horizontal="left" vertical="center" wrapText="1" indent="3"/>
    </xf>
    <xf numFmtId="49" fontId="7" fillId="0" borderId="24">
      <alignment horizontal="left" vertical="center" wrapText="1" indent="3"/>
    </xf>
    <xf numFmtId="49" fontId="7" fillId="0" borderId="26">
      <alignment horizontal="left" vertical="center" wrapText="1" indent="3"/>
    </xf>
    <xf numFmtId="49" fontId="7" fillId="0" borderId="26">
      <alignment horizontal="left" vertical="center" wrapText="1" indent="3"/>
    </xf>
    <xf numFmtId="0" fontId="10" fillId="0" borderId="23">
      <alignment horizontal="left" vertical="center" wrapText="1"/>
    </xf>
    <xf numFmtId="0" fontId="10" fillId="0" borderId="23">
      <alignment horizontal="left" vertical="center" wrapText="1"/>
    </xf>
    <xf numFmtId="49" fontId="7" fillId="0" borderId="12">
      <alignment horizontal="left" vertical="center" wrapText="1" indent="3"/>
    </xf>
    <xf numFmtId="49" fontId="7" fillId="0" borderId="12">
      <alignment horizontal="left" vertical="center" wrapText="1" indent="3"/>
    </xf>
    <xf numFmtId="49" fontId="7" fillId="0" borderId="0">
      <alignment horizontal="left" vertical="center" wrapText="1" indent="3"/>
    </xf>
    <xf numFmtId="49" fontId="7" fillId="0" borderId="0">
      <alignment horizontal="left" vertical="center" wrapText="1" indent="3"/>
    </xf>
    <xf numFmtId="49" fontId="7" fillId="0" borderId="5">
      <alignment horizontal="left" vertical="center" wrapText="1" indent="3"/>
    </xf>
    <xf numFmtId="49" fontId="7" fillId="0" borderId="5">
      <alignment horizontal="left" vertical="center" wrapText="1" indent="3"/>
    </xf>
    <xf numFmtId="49" fontId="10" fillId="0" borderId="23">
      <alignment horizontal="left" vertical="center" wrapText="1"/>
    </xf>
    <xf numFmtId="49" fontId="10" fillId="0" borderId="23">
      <alignment horizontal="left" vertical="center" wrapText="1"/>
    </xf>
    <xf numFmtId="0" fontId="7" fillId="0" borderId="24">
      <alignment horizontal="left" vertical="center" wrapText="1"/>
    </xf>
    <xf numFmtId="0" fontId="7" fillId="0" borderId="24">
      <alignment horizontal="left" vertical="center" wrapText="1"/>
    </xf>
    <xf numFmtId="0" fontId="7" fillId="0" borderId="26">
      <alignment horizontal="left" vertical="center" wrapText="1"/>
    </xf>
    <xf numFmtId="0" fontId="7" fillId="0" borderId="26">
      <alignment horizontal="left" vertical="center" wrapText="1"/>
    </xf>
    <xf numFmtId="49" fontId="7" fillId="0" borderId="24">
      <alignment horizontal="left" vertical="center" wrapText="1"/>
    </xf>
    <xf numFmtId="49" fontId="7" fillId="0" borderId="24">
      <alignment horizontal="left" vertical="center" wrapText="1"/>
    </xf>
    <xf numFmtId="49" fontId="7" fillId="0" borderId="26">
      <alignment horizontal="left" vertical="center" wrapText="1"/>
    </xf>
    <xf numFmtId="49" fontId="7" fillId="0" borderId="26">
      <alignment horizontal="left" vertical="center" wrapText="1"/>
    </xf>
    <xf numFmtId="49" fontId="8" fillId="0" borderId="27">
      <alignment horizontal="center"/>
    </xf>
    <xf numFmtId="49" fontId="8" fillId="0" borderId="27">
      <alignment horizontal="center"/>
    </xf>
    <xf numFmtId="49" fontId="8" fillId="0" borderId="28">
      <alignment horizontal="center" vertical="center" wrapText="1"/>
    </xf>
    <xf numFmtId="49" fontId="8" fillId="0" borderId="28">
      <alignment horizontal="center" vertical="center" wrapText="1"/>
    </xf>
    <xf numFmtId="49" fontId="7" fillId="0" borderId="29">
      <alignment horizontal="center" vertical="center" wrapText="1"/>
    </xf>
    <xf numFmtId="49" fontId="7" fillId="0" borderId="29">
      <alignment horizontal="center" vertical="center" wrapText="1"/>
    </xf>
    <xf numFmtId="49" fontId="7" fillId="0" borderId="17">
      <alignment horizontal="center" vertical="center" wrapText="1"/>
    </xf>
    <xf numFmtId="49" fontId="7" fillId="0" borderId="17">
      <alignment horizontal="center" vertical="center" wrapText="1"/>
    </xf>
    <xf numFmtId="49" fontId="7" fillId="0" borderId="28">
      <alignment horizontal="center" vertical="center" wrapText="1"/>
    </xf>
    <xf numFmtId="49" fontId="7" fillId="0" borderId="28">
      <alignment horizontal="center" vertical="center" wrapText="1"/>
    </xf>
    <xf numFmtId="49" fontId="7" fillId="0" borderId="30">
      <alignment horizontal="center" vertical="center" wrapText="1"/>
    </xf>
    <xf numFmtId="49" fontId="7" fillId="0" borderId="30">
      <alignment horizontal="center" vertical="center" wrapText="1"/>
    </xf>
    <xf numFmtId="49" fontId="7" fillId="0" borderId="31">
      <alignment horizontal="center" vertical="center" wrapText="1"/>
    </xf>
    <xf numFmtId="49" fontId="7" fillId="0" borderId="31">
      <alignment horizontal="center" vertical="center" wrapText="1"/>
    </xf>
    <xf numFmtId="49" fontId="7" fillId="0" borderId="0">
      <alignment horizontal="center" vertical="center" wrapText="1"/>
    </xf>
    <xf numFmtId="49" fontId="7" fillId="0" borderId="0">
      <alignment horizontal="center" vertical="center" wrapText="1"/>
    </xf>
    <xf numFmtId="49" fontId="7" fillId="0" borderId="5">
      <alignment horizontal="center" vertical="center" wrapText="1"/>
    </xf>
    <xf numFmtId="49" fontId="7" fillId="0" borderId="5">
      <alignment horizontal="center" vertical="center" wrapText="1"/>
    </xf>
    <xf numFmtId="49" fontId="8" fillId="0" borderId="27">
      <alignment horizontal="center" vertical="center" wrapText="1"/>
    </xf>
    <xf numFmtId="49" fontId="8" fillId="0" borderId="27">
      <alignment horizontal="center" vertical="center" wrapText="1"/>
    </xf>
    <xf numFmtId="0" fontId="8" fillId="0" borderId="27">
      <alignment horizontal="center" vertical="center"/>
    </xf>
    <xf numFmtId="0" fontId="8" fillId="0" borderId="27">
      <alignment horizontal="center" vertical="center"/>
    </xf>
    <xf numFmtId="0" fontId="7" fillId="0" borderId="29">
      <alignment horizontal="center" vertical="center"/>
    </xf>
    <xf numFmtId="0" fontId="7" fillId="0" borderId="29">
      <alignment horizontal="center" vertical="center"/>
    </xf>
    <xf numFmtId="0" fontId="7" fillId="0" borderId="17">
      <alignment horizontal="center" vertical="center"/>
    </xf>
    <xf numFmtId="0" fontId="7" fillId="0" borderId="17">
      <alignment horizontal="center" vertical="center"/>
    </xf>
    <xf numFmtId="0" fontId="7" fillId="0" borderId="28">
      <alignment horizontal="center" vertical="center"/>
    </xf>
    <xf numFmtId="0" fontId="7" fillId="0" borderId="28">
      <alignment horizontal="center" vertical="center"/>
    </xf>
    <xf numFmtId="0" fontId="8" fillId="0" borderId="28">
      <alignment horizontal="center" vertical="center"/>
    </xf>
    <xf numFmtId="0" fontId="8" fillId="0" borderId="28">
      <alignment horizontal="center" vertical="center"/>
    </xf>
    <xf numFmtId="0" fontId="7" fillId="0" borderId="30">
      <alignment horizontal="center" vertical="center"/>
    </xf>
    <xf numFmtId="0" fontId="7" fillId="0" borderId="30">
      <alignment horizontal="center" vertical="center"/>
    </xf>
    <xf numFmtId="49" fontId="8" fillId="0" borderId="27">
      <alignment horizontal="center" vertical="center"/>
    </xf>
    <xf numFmtId="49" fontId="8" fillId="0" borderId="27">
      <alignment horizontal="center" vertical="center"/>
    </xf>
    <xf numFmtId="49" fontId="7" fillId="0" borderId="29">
      <alignment horizontal="center" vertical="center"/>
    </xf>
    <xf numFmtId="49" fontId="7" fillId="0" borderId="29">
      <alignment horizontal="center" vertical="center"/>
    </xf>
    <xf numFmtId="49" fontId="7" fillId="0" borderId="17">
      <alignment horizontal="center" vertical="center"/>
    </xf>
    <xf numFmtId="49" fontId="7" fillId="0" borderId="17">
      <alignment horizontal="center" vertical="center"/>
    </xf>
    <xf numFmtId="49" fontId="7" fillId="0" borderId="28">
      <alignment horizontal="center" vertical="center"/>
    </xf>
    <xf numFmtId="49" fontId="7" fillId="0" borderId="28">
      <alignment horizontal="center" vertical="center"/>
    </xf>
    <xf numFmtId="49" fontId="7" fillId="0" borderId="30">
      <alignment horizontal="center" vertical="center"/>
    </xf>
    <xf numFmtId="49" fontId="7" fillId="0" borderId="30">
      <alignment horizontal="center" vertical="center"/>
    </xf>
    <xf numFmtId="49" fontId="7" fillId="0" borderId="5">
      <alignment horizontal="center"/>
    </xf>
    <xf numFmtId="49" fontId="7" fillId="0" borderId="5">
      <alignment horizontal="center"/>
    </xf>
    <xf numFmtId="0" fontId="7" fillId="0" borderId="12">
      <alignment horizontal="center"/>
    </xf>
    <xf numFmtId="0" fontId="7" fillId="0" borderId="12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49" fontId="7" fillId="0" borderId="5"/>
    <xf numFmtId="49" fontId="7" fillId="0" borderId="5"/>
    <xf numFmtId="0" fontId="7" fillId="0" borderId="22">
      <alignment horizontal="center" vertical="top"/>
    </xf>
    <xf numFmtId="0" fontId="7" fillId="0" borderId="22">
      <alignment horizontal="center" vertical="top"/>
    </xf>
    <xf numFmtId="49" fontId="7" fillId="0" borderId="22">
      <alignment horizontal="center" vertical="top" wrapText="1"/>
    </xf>
    <xf numFmtId="49" fontId="7" fillId="0" borderId="22">
      <alignment horizontal="center" vertical="top" wrapText="1"/>
    </xf>
    <xf numFmtId="0" fontId="7" fillId="0" borderId="19"/>
    <xf numFmtId="0" fontId="7" fillId="0" borderId="19"/>
    <xf numFmtId="4" fontId="7" fillId="0" borderId="32">
      <alignment horizontal="right"/>
    </xf>
    <xf numFmtId="4" fontId="7" fillId="0" borderId="32">
      <alignment horizontal="right"/>
    </xf>
    <xf numFmtId="4" fontId="7" fillId="0" borderId="31">
      <alignment horizontal="right"/>
    </xf>
    <xf numFmtId="4" fontId="7" fillId="0" borderId="31">
      <alignment horizontal="right"/>
    </xf>
    <xf numFmtId="4" fontId="7" fillId="0" borderId="0">
      <alignment horizontal="right" shrinkToFit="1"/>
    </xf>
    <xf numFmtId="4" fontId="7" fillId="0" borderId="0">
      <alignment horizontal="right" shrinkToFit="1"/>
    </xf>
    <xf numFmtId="4" fontId="7" fillId="0" borderId="5">
      <alignment horizontal="right"/>
    </xf>
    <xf numFmtId="4" fontId="7" fillId="0" borderId="5">
      <alignment horizontal="right"/>
    </xf>
    <xf numFmtId="0" fontId="7" fillId="0" borderId="12"/>
    <xf numFmtId="0" fontId="7" fillId="0" borderId="12"/>
    <xf numFmtId="0" fontId="7" fillId="0" borderId="22">
      <alignment horizontal="center" vertical="top" wrapText="1"/>
    </xf>
    <xf numFmtId="0" fontId="7" fillId="0" borderId="22">
      <alignment horizontal="center" vertical="top" wrapText="1"/>
    </xf>
    <xf numFmtId="0" fontId="7" fillId="0" borderId="5">
      <alignment horizontal="center"/>
    </xf>
    <xf numFmtId="0" fontId="7" fillId="0" borderId="5">
      <alignment horizontal="center"/>
    </xf>
    <xf numFmtId="49" fontId="7" fillId="0" borderId="12">
      <alignment horizontal="center"/>
    </xf>
    <xf numFmtId="49" fontId="7" fillId="0" borderId="12">
      <alignment horizontal="center"/>
    </xf>
    <xf numFmtId="49" fontId="7" fillId="0" borderId="0">
      <alignment horizontal="left"/>
    </xf>
    <xf numFmtId="49" fontId="7" fillId="0" borderId="0">
      <alignment horizontal="left"/>
    </xf>
    <xf numFmtId="4" fontId="7" fillId="0" borderId="19">
      <alignment horizontal="right"/>
    </xf>
    <xf numFmtId="4" fontId="7" fillId="0" borderId="19">
      <alignment horizontal="right"/>
    </xf>
    <xf numFmtId="0" fontId="7" fillId="0" borderId="22">
      <alignment horizontal="center" vertical="top"/>
    </xf>
    <xf numFmtId="0" fontId="7" fillId="0" borderId="22">
      <alignment horizontal="center" vertical="top"/>
    </xf>
    <xf numFmtId="4" fontId="7" fillId="0" borderId="20">
      <alignment horizontal="right"/>
    </xf>
    <xf numFmtId="4" fontId="7" fillId="0" borderId="20">
      <alignment horizontal="right"/>
    </xf>
    <xf numFmtId="4" fontId="7" fillId="0" borderId="33">
      <alignment horizontal="right"/>
    </xf>
    <xf numFmtId="4" fontId="7" fillId="0" borderId="33">
      <alignment horizontal="right"/>
    </xf>
    <xf numFmtId="0" fontId="7" fillId="0" borderId="20"/>
    <xf numFmtId="0" fontId="7" fillId="0" borderId="20"/>
    <xf numFmtId="0" fontId="11" fillId="0" borderId="34"/>
    <xf numFmtId="0" fontId="11" fillId="0" borderId="34"/>
    <xf numFmtId="0" fontId="6" fillId="3" borderId="0"/>
    <xf numFmtId="0" fontId="6" fillId="3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7" fillId="0" borderId="0">
      <alignment horizontal="left"/>
    </xf>
    <xf numFmtId="0" fontId="7" fillId="0" borderId="0">
      <alignment horizontal="left"/>
    </xf>
    <xf numFmtId="0" fontId="7" fillId="0" borderId="0"/>
    <xf numFmtId="0" fontId="7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3" borderId="5"/>
    <xf numFmtId="0" fontId="6" fillId="3" borderId="5"/>
    <xf numFmtId="49" fontId="7" fillId="0" borderId="22">
      <alignment horizontal="center" vertical="center" wrapText="1"/>
    </xf>
    <xf numFmtId="49" fontId="7" fillId="0" borderId="22">
      <alignment horizontal="center" vertical="center" wrapText="1"/>
    </xf>
    <xf numFmtId="49" fontId="7" fillId="0" borderId="22">
      <alignment horizontal="center" vertical="center" wrapText="1"/>
    </xf>
    <xf numFmtId="49" fontId="7" fillId="0" borderId="22">
      <alignment horizontal="center" vertical="center" wrapText="1"/>
    </xf>
    <xf numFmtId="0" fontId="6" fillId="3" borderId="35"/>
    <xf numFmtId="0" fontId="6" fillId="3" borderId="35"/>
    <xf numFmtId="0" fontId="7" fillId="0" borderId="36">
      <alignment horizontal="left" wrapText="1"/>
    </xf>
    <xf numFmtId="0" fontId="7" fillId="0" borderId="36">
      <alignment horizontal="left" wrapText="1"/>
    </xf>
    <xf numFmtId="0" fontId="7" fillId="0" borderId="13">
      <alignment horizontal="left" wrapText="1" indent="1"/>
    </xf>
    <xf numFmtId="0" fontId="7" fillId="0" borderId="13">
      <alignment horizontal="left" wrapText="1" indent="1"/>
    </xf>
    <xf numFmtId="0" fontId="7" fillId="0" borderId="7">
      <alignment horizontal="left" wrapText="1" indent="2"/>
    </xf>
    <xf numFmtId="0" fontId="7" fillId="0" borderId="7">
      <alignment horizontal="left" wrapText="1" indent="2"/>
    </xf>
    <xf numFmtId="0" fontId="6" fillId="3" borderId="12"/>
    <xf numFmtId="0" fontId="6" fillId="3" borderId="12"/>
    <xf numFmtId="0" fontId="13" fillId="0" borderId="0">
      <alignment horizontal="center" wrapText="1"/>
    </xf>
    <xf numFmtId="0" fontId="13" fillId="0" borderId="0">
      <alignment horizontal="center" wrapText="1"/>
    </xf>
    <xf numFmtId="0" fontId="14" fillId="0" borderId="0">
      <alignment horizontal="center" vertical="top"/>
    </xf>
    <xf numFmtId="0" fontId="14" fillId="0" borderId="0">
      <alignment horizontal="center" vertical="top"/>
    </xf>
    <xf numFmtId="0" fontId="7" fillId="0" borderId="5">
      <alignment wrapText="1"/>
    </xf>
    <xf numFmtId="0" fontId="7" fillId="0" borderId="5">
      <alignment wrapText="1"/>
    </xf>
    <xf numFmtId="0" fontId="7" fillId="0" borderId="35">
      <alignment wrapText="1"/>
    </xf>
    <xf numFmtId="0" fontId="7" fillId="0" borderId="35">
      <alignment wrapText="1"/>
    </xf>
    <xf numFmtId="0" fontId="7" fillId="0" borderId="12">
      <alignment horizontal="left"/>
    </xf>
    <xf numFmtId="0" fontId="7" fillId="0" borderId="12">
      <alignment horizontal="left"/>
    </xf>
    <xf numFmtId="0" fontId="6" fillId="3" borderId="37"/>
    <xf numFmtId="0" fontId="6" fillId="3" borderId="37"/>
    <xf numFmtId="49" fontId="7" fillId="0" borderId="27">
      <alignment horizontal="center" wrapText="1"/>
    </xf>
    <xf numFmtId="49" fontId="7" fillId="0" borderId="27">
      <alignment horizontal="center" wrapText="1"/>
    </xf>
    <xf numFmtId="49" fontId="7" fillId="0" borderId="29">
      <alignment horizontal="center" wrapText="1"/>
    </xf>
    <xf numFmtId="49" fontId="7" fillId="0" borderId="29">
      <alignment horizontal="center" wrapText="1"/>
    </xf>
    <xf numFmtId="49" fontId="7" fillId="0" borderId="28">
      <alignment horizontal="center"/>
    </xf>
    <xf numFmtId="49" fontId="7" fillId="0" borderId="28">
      <alignment horizontal="center"/>
    </xf>
    <xf numFmtId="0" fontId="6" fillId="3" borderId="38"/>
    <xf numFmtId="0" fontId="6" fillId="3" borderId="38"/>
    <xf numFmtId="0" fontId="7" fillId="0" borderId="31"/>
    <xf numFmtId="0" fontId="7" fillId="0" borderId="31"/>
    <xf numFmtId="0" fontId="7" fillId="0" borderId="0">
      <alignment horizontal="center"/>
    </xf>
    <xf numFmtId="0" fontId="7" fillId="0" borderId="0">
      <alignment horizontal="center"/>
    </xf>
    <xf numFmtId="49" fontId="7" fillId="0" borderId="12"/>
    <xf numFmtId="49" fontId="7" fillId="0" borderId="12"/>
    <xf numFmtId="49" fontId="7" fillId="0" borderId="0"/>
    <xf numFmtId="49" fontId="7" fillId="0" borderId="0"/>
    <xf numFmtId="49" fontId="7" fillId="0" borderId="2">
      <alignment horizontal="center"/>
    </xf>
    <xf numFmtId="49" fontId="7" fillId="0" borderId="2">
      <alignment horizontal="center"/>
    </xf>
    <xf numFmtId="49" fontId="7" fillId="0" borderId="19">
      <alignment horizontal="center"/>
    </xf>
    <xf numFmtId="49" fontId="7" fillId="0" borderId="19">
      <alignment horizontal="center"/>
    </xf>
    <xf numFmtId="49" fontId="7" fillId="0" borderId="22">
      <alignment horizontal="center"/>
    </xf>
    <xf numFmtId="49" fontId="7" fillId="0" borderId="22">
      <alignment horizontal="center"/>
    </xf>
    <xf numFmtId="49" fontId="7" fillId="0" borderId="22">
      <alignment horizontal="center" vertical="center" wrapText="1"/>
    </xf>
    <xf numFmtId="49" fontId="7" fillId="0" borderId="22">
      <alignment horizontal="center" vertical="center" wrapText="1"/>
    </xf>
    <xf numFmtId="49" fontId="7" fillId="0" borderId="32">
      <alignment horizontal="center" vertical="center" wrapText="1"/>
    </xf>
    <xf numFmtId="49" fontId="7" fillId="0" borderId="32">
      <alignment horizontal="center" vertical="center" wrapText="1"/>
    </xf>
    <xf numFmtId="0" fontId="6" fillId="3" borderId="39"/>
    <xf numFmtId="0" fontId="6" fillId="3" borderId="39"/>
    <xf numFmtId="4" fontId="7" fillId="0" borderId="22">
      <alignment horizontal="right"/>
    </xf>
    <xf numFmtId="4" fontId="7" fillId="0" borderId="22">
      <alignment horizontal="right"/>
    </xf>
    <xf numFmtId="0" fontId="7" fillId="4" borderId="31"/>
    <xf numFmtId="0" fontId="7" fillId="4" borderId="31"/>
    <xf numFmtId="0" fontId="7" fillId="4" borderId="0"/>
    <xf numFmtId="0" fontId="7" fillId="4" borderId="0"/>
    <xf numFmtId="0" fontId="13" fillId="0" borderId="0">
      <alignment horizontal="center" wrapText="1"/>
    </xf>
    <xf numFmtId="0" fontId="13" fillId="0" borderId="0">
      <alignment horizontal="center" wrapText="1"/>
    </xf>
    <xf numFmtId="0" fontId="15" fillId="0" borderId="40"/>
    <xf numFmtId="0" fontId="15" fillId="0" borderId="40"/>
    <xf numFmtId="49" fontId="16" fillId="0" borderId="41">
      <alignment horizontal="right"/>
    </xf>
    <xf numFmtId="49" fontId="16" fillId="0" borderId="41">
      <alignment horizontal="right"/>
    </xf>
    <xf numFmtId="0" fontId="7" fillId="0" borderId="41">
      <alignment horizontal="right"/>
    </xf>
    <xf numFmtId="0" fontId="7" fillId="0" borderId="41">
      <alignment horizontal="right"/>
    </xf>
    <xf numFmtId="0" fontId="15" fillId="0" borderId="5"/>
    <xf numFmtId="0" fontId="15" fillId="0" borderId="5"/>
    <xf numFmtId="0" fontId="7" fillId="0" borderId="32">
      <alignment horizontal="center"/>
    </xf>
    <xf numFmtId="0" fontId="7" fillId="0" borderId="32">
      <alignment horizontal="center"/>
    </xf>
    <xf numFmtId="49" fontId="6" fillId="0" borderId="42">
      <alignment horizontal="center"/>
    </xf>
    <xf numFmtId="49" fontId="6" fillId="0" borderId="42">
      <alignment horizontal="center"/>
    </xf>
    <xf numFmtId="165" fontId="7" fillId="0" borderId="10">
      <alignment horizontal="center"/>
    </xf>
    <xf numFmtId="165" fontId="7" fillId="0" borderId="10">
      <alignment horizontal="center"/>
    </xf>
    <xf numFmtId="0" fontId="7" fillId="0" borderId="43">
      <alignment horizontal="center"/>
    </xf>
    <xf numFmtId="0" fontId="7" fillId="0" borderId="43">
      <alignment horizontal="center"/>
    </xf>
    <xf numFmtId="49" fontId="7" fillId="0" borderId="11">
      <alignment horizontal="center"/>
    </xf>
    <xf numFmtId="49" fontId="7" fillId="0" borderId="11">
      <alignment horizontal="center"/>
    </xf>
    <xf numFmtId="49" fontId="7" fillId="0" borderId="10">
      <alignment horizontal="center"/>
    </xf>
    <xf numFmtId="49" fontId="7" fillId="0" borderId="10">
      <alignment horizontal="center"/>
    </xf>
    <xf numFmtId="0" fontId="7" fillId="0" borderId="10">
      <alignment horizontal="center"/>
    </xf>
    <xf numFmtId="0" fontId="7" fillId="0" borderId="10">
      <alignment horizontal="center"/>
    </xf>
    <xf numFmtId="49" fontId="7" fillId="0" borderId="44">
      <alignment horizontal="center"/>
    </xf>
    <xf numFmtId="49" fontId="7" fillId="0" borderId="44">
      <alignment horizontal="center"/>
    </xf>
    <xf numFmtId="0" fontId="11" fillId="0" borderId="31"/>
    <xf numFmtId="0" fontId="11" fillId="0" borderId="31"/>
    <xf numFmtId="0" fontId="15" fillId="0" borderId="0"/>
    <xf numFmtId="0" fontId="15" fillId="0" borderId="0"/>
    <xf numFmtId="0" fontId="6" fillId="0" borderId="45"/>
    <xf numFmtId="0" fontId="6" fillId="0" borderId="45"/>
    <xf numFmtId="0" fontId="6" fillId="0" borderId="34"/>
    <xf numFmtId="0" fontId="6" fillId="0" borderId="34"/>
    <xf numFmtId="4" fontId="7" fillId="0" borderId="7">
      <alignment horizontal="right"/>
    </xf>
    <xf numFmtId="4" fontId="7" fillId="0" borderId="7">
      <alignment horizontal="right"/>
    </xf>
    <xf numFmtId="49" fontId="7" fillId="0" borderId="20">
      <alignment horizontal="center"/>
    </xf>
    <xf numFmtId="49" fontId="7" fillId="0" borderId="20">
      <alignment horizontal="center"/>
    </xf>
    <xf numFmtId="0" fontId="7" fillId="0" borderId="46">
      <alignment horizontal="left" wrapText="1"/>
    </xf>
    <xf numFmtId="0" fontId="7" fillId="0" borderId="46">
      <alignment horizontal="left" wrapText="1"/>
    </xf>
    <xf numFmtId="0" fontId="7" fillId="0" borderId="18">
      <alignment horizontal="left" wrapText="1" indent="1"/>
    </xf>
    <xf numFmtId="0" fontId="7" fillId="0" borderId="18">
      <alignment horizontal="left" wrapText="1" indent="1"/>
    </xf>
    <xf numFmtId="0" fontId="7" fillId="0" borderId="10">
      <alignment horizontal="left" wrapText="1" indent="2"/>
    </xf>
    <xf numFmtId="0" fontId="7" fillId="0" borderId="10">
      <alignment horizontal="left" wrapText="1" indent="2"/>
    </xf>
    <xf numFmtId="0" fontId="6" fillId="3" borderId="47"/>
    <xf numFmtId="0" fontId="6" fillId="3" borderId="47"/>
    <xf numFmtId="0" fontId="7" fillId="4" borderId="15"/>
    <xf numFmtId="0" fontId="7" fillId="4" borderId="15"/>
    <xf numFmtId="0" fontId="13" fillId="0" borderId="0">
      <alignment horizontal="left" wrapText="1"/>
    </xf>
    <xf numFmtId="0" fontId="13" fillId="0" borderId="0">
      <alignment horizontal="left" wrapText="1"/>
    </xf>
    <xf numFmtId="49" fontId="6" fillId="0" borderId="0"/>
    <xf numFmtId="49" fontId="6" fillId="0" borderId="0"/>
    <xf numFmtId="0" fontId="7" fillId="0" borderId="0">
      <alignment horizontal="right"/>
    </xf>
    <xf numFmtId="0" fontId="7" fillId="0" borderId="0">
      <alignment horizontal="right"/>
    </xf>
    <xf numFmtId="49" fontId="7" fillId="0" borderId="0">
      <alignment horizontal="right"/>
    </xf>
    <xf numFmtId="49" fontId="7" fillId="0" borderId="0">
      <alignment horizontal="right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5">
      <alignment horizontal="left"/>
    </xf>
    <xf numFmtId="0" fontId="7" fillId="0" borderId="5">
      <alignment horizontal="left"/>
    </xf>
    <xf numFmtId="0" fontId="7" fillId="0" borderId="14">
      <alignment horizontal="left" wrapText="1"/>
    </xf>
    <xf numFmtId="0" fontId="7" fillId="0" borderId="14">
      <alignment horizontal="left" wrapText="1"/>
    </xf>
    <xf numFmtId="0" fontId="7" fillId="0" borderId="35"/>
    <xf numFmtId="0" fontId="7" fillId="0" borderId="35"/>
    <xf numFmtId="0" fontId="8" fillId="0" borderId="48">
      <alignment horizontal="left" wrapText="1"/>
    </xf>
    <xf numFmtId="0" fontId="8" fillId="0" borderId="48">
      <alignment horizontal="left" wrapText="1"/>
    </xf>
    <xf numFmtId="0" fontId="7" fillId="0" borderId="6">
      <alignment horizontal="left" wrapText="1" indent="2"/>
    </xf>
    <xf numFmtId="0" fontId="7" fillId="0" borderId="6">
      <alignment horizontal="left" wrapText="1" indent="2"/>
    </xf>
    <xf numFmtId="49" fontId="7" fillId="0" borderId="0">
      <alignment horizontal="center" wrapText="1"/>
    </xf>
    <xf numFmtId="49" fontId="7" fillId="0" borderId="0">
      <alignment horizontal="center" wrapText="1"/>
    </xf>
    <xf numFmtId="49" fontId="7" fillId="0" borderId="28">
      <alignment horizontal="center" wrapText="1"/>
    </xf>
    <xf numFmtId="49" fontId="7" fillId="0" borderId="28">
      <alignment horizontal="center" wrapText="1"/>
    </xf>
    <xf numFmtId="0" fontId="7" fillId="0" borderId="49"/>
    <xf numFmtId="0" fontId="7" fillId="0" borderId="49"/>
    <xf numFmtId="0" fontId="7" fillId="0" borderId="50">
      <alignment horizontal="center" wrapText="1"/>
    </xf>
    <xf numFmtId="0" fontId="7" fillId="0" borderId="50">
      <alignment horizontal="center" wrapText="1"/>
    </xf>
    <xf numFmtId="0" fontId="6" fillId="3" borderId="31"/>
    <xf numFmtId="0" fontId="6" fillId="3" borderId="31"/>
    <xf numFmtId="49" fontId="7" fillId="0" borderId="17">
      <alignment horizontal="center"/>
    </xf>
    <xf numFmtId="49" fontId="7" fillId="0" borderId="17">
      <alignment horizontal="center"/>
    </xf>
    <xf numFmtId="0" fontId="6" fillId="0" borderId="31"/>
    <xf numFmtId="0" fontId="6" fillId="0" borderId="31"/>
  </cellStyleXfs>
  <cellXfs count="22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5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wrapText="1"/>
    </xf>
    <xf numFmtId="49" fontId="2" fillId="2" borderId="1" xfId="1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164" fontId="1" fillId="2" borderId="0" xfId="0" applyNumberFormat="1" applyFont="1" applyFill="1" applyAlignment="1">
      <alignment wrapText="1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wrapText="1"/>
    </xf>
  </cellXfs>
  <cellStyles count="378">
    <cellStyle name="br" xfId="2"/>
    <cellStyle name="col" xfId="3"/>
    <cellStyle name="Normal" xfId="4"/>
    <cellStyle name="style0" xfId="5"/>
    <cellStyle name="style0 2" xfId="6"/>
    <cellStyle name="td" xfId="7"/>
    <cellStyle name="td 2" xfId="8"/>
    <cellStyle name="tr" xfId="9"/>
    <cellStyle name="xl100" xfId="10"/>
    <cellStyle name="xl100 2" xfId="11"/>
    <cellStyle name="xl101" xfId="12"/>
    <cellStyle name="xl101 2" xfId="13"/>
    <cellStyle name="xl102" xfId="14"/>
    <cellStyle name="xl102 2" xfId="15"/>
    <cellStyle name="xl103" xfId="16"/>
    <cellStyle name="xl103 2" xfId="17"/>
    <cellStyle name="xl104" xfId="18"/>
    <cellStyle name="xl104 2" xfId="19"/>
    <cellStyle name="xl105" xfId="20"/>
    <cellStyle name="xl105 2" xfId="21"/>
    <cellStyle name="xl106" xfId="22"/>
    <cellStyle name="xl106 2" xfId="23"/>
    <cellStyle name="xl107" xfId="24"/>
    <cellStyle name="xl107 2" xfId="25"/>
    <cellStyle name="xl108" xfId="26"/>
    <cellStyle name="xl108 2" xfId="27"/>
    <cellStyle name="xl109" xfId="28"/>
    <cellStyle name="xl109 2" xfId="29"/>
    <cellStyle name="xl110" xfId="30"/>
    <cellStyle name="xl110 2" xfId="31"/>
    <cellStyle name="xl111" xfId="32"/>
    <cellStyle name="xl111 2" xfId="33"/>
    <cellStyle name="xl112" xfId="34"/>
    <cellStyle name="xl112 2" xfId="35"/>
    <cellStyle name="xl113" xfId="36"/>
    <cellStyle name="xl113 2" xfId="37"/>
    <cellStyle name="xl114" xfId="38"/>
    <cellStyle name="xl114 2" xfId="39"/>
    <cellStyle name="xl115" xfId="40"/>
    <cellStyle name="xl115 2" xfId="41"/>
    <cellStyle name="xl116" xfId="42"/>
    <cellStyle name="xl116 2" xfId="43"/>
    <cellStyle name="xl117" xfId="44"/>
    <cellStyle name="xl117 2" xfId="45"/>
    <cellStyle name="xl118" xfId="46"/>
    <cellStyle name="xl118 2" xfId="47"/>
    <cellStyle name="xl119" xfId="48"/>
    <cellStyle name="xl119 2" xfId="49"/>
    <cellStyle name="xl120" xfId="50"/>
    <cellStyle name="xl120 2" xfId="51"/>
    <cellStyle name="xl121" xfId="52"/>
    <cellStyle name="xl121 2" xfId="53"/>
    <cellStyle name="xl122" xfId="54"/>
    <cellStyle name="xl122 2" xfId="55"/>
    <cellStyle name="xl123" xfId="56"/>
    <cellStyle name="xl123 2" xfId="57"/>
    <cellStyle name="xl124" xfId="58"/>
    <cellStyle name="xl124 2" xfId="59"/>
    <cellStyle name="xl125" xfId="60"/>
    <cellStyle name="xl125 2" xfId="61"/>
    <cellStyle name="xl126" xfId="62"/>
    <cellStyle name="xl126 2" xfId="63"/>
    <cellStyle name="xl127" xfId="64"/>
    <cellStyle name="xl127 2" xfId="65"/>
    <cellStyle name="xl128" xfId="66"/>
    <cellStyle name="xl128 2" xfId="67"/>
    <cellStyle name="xl129" xfId="68"/>
    <cellStyle name="xl129 2" xfId="69"/>
    <cellStyle name="xl130" xfId="70"/>
    <cellStyle name="xl130 2" xfId="71"/>
    <cellStyle name="xl131" xfId="72"/>
    <cellStyle name="xl131 2" xfId="73"/>
    <cellStyle name="xl132" xfId="74"/>
    <cellStyle name="xl132 2" xfId="75"/>
    <cellStyle name="xl133" xfId="76"/>
    <cellStyle name="xl133 2" xfId="77"/>
    <cellStyle name="xl134" xfId="78"/>
    <cellStyle name="xl134 2" xfId="79"/>
    <cellStyle name="xl135" xfId="80"/>
    <cellStyle name="xl135 2" xfId="81"/>
    <cellStyle name="xl136" xfId="82"/>
    <cellStyle name="xl136 2" xfId="83"/>
    <cellStyle name="xl137" xfId="84"/>
    <cellStyle name="xl137 2" xfId="85"/>
    <cellStyle name="xl138" xfId="86"/>
    <cellStyle name="xl138 2" xfId="87"/>
    <cellStyle name="xl139" xfId="88"/>
    <cellStyle name="xl139 2" xfId="89"/>
    <cellStyle name="xl140" xfId="90"/>
    <cellStyle name="xl140 2" xfId="91"/>
    <cellStyle name="xl141" xfId="92"/>
    <cellStyle name="xl141 2" xfId="93"/>
    <cellStyle name="xl142" xfId="94"/>
    <cellStyle name="xl142 2" xfId="95"/>
    <cellStyle name="xl143" xfId="96"/>
    <cellStyle name="xl143 2" xfId="97"/>
    <cellStyle name="xl144" xfId="98"/>
    <cellStyle name="xl144 2" xfId="99"/>
    <cellStyle name="xl145" xfId="100"/>
    <cellStyle name="xl145 2" xfId="101"/>
    <cellStyle name="xl146" xfId="102"/>
    <cellStyle name="xl146 2" xfId="103"/>
    <cellStyle name="xl147" xfId="104"/>
    <cellStyle name="xl147 2" xfId="105"/>
    <cellStyle name="xl148" xfId="106"/>
    <cellStyle name="xl148 2" xfId="107"/>
    <cellStyle name="xl149" xfId="108"/>
    <cellStyle name="xl149 2" xfId="109"/>
    <cellStyle name="xl150" xfId="110"/>
    <cellStyle name="xl150 2" xfId="111"/>
    <cellStyle name="xl151" xfId="112"/>
    <cellStyle name="xl151 2" xfId="113"/>
    <cellStyle name="xl152" xfId="114"/>
    <cellStyle name="xl152 2" xfId="115"/>
    <cellStyle name="xl153" xfId="116"/>
    <cellStyle name="xl153 2" xfId="117"/>
    <cellStyle name="xl154" xfId="118"/>
    <cellStyle name="xl154 2" xfId="119"/>
    <cellStyle name="xl155" xfId="120"/>
    <cellStyle name="xl155 2" xfId="121"/>
    <cellStyle name="xl156" xfId="122"/>
    <cellStyle name="xl156 2" xfId="123"/>
    <cellStyle name="xl157" xfId="124"/>
    <cellStyle name="xl157 2" xfId="125"/>
    <cellStyle name="xl158" xfId="126"/>
    <cellStyle name="xl158 2" xfId="127"/>
    <cellStyle name="xl159" xfId="128"/>
    <cellStyle name="xl159 2" xfId="129"/>
    <cellStyle name="xl160" xfId="130"/>
    <cellStyle name="xl160 2" xfId="131"/>
    <cellStyle name="xl161" xfId="132"/>
    <cellStyle name="xl161 2" xfId="133"/>
    <cellStyle name="xl162" xfId="134"/>
    <cellStyle name="xl162 2" xfId="135"/>
    <cellStyle name="xl163" xfId="136"/>
    <cellStyle name="xl163 2" xfId="137"/>
    <cellStyle name="xl164" xfId="138"/>
    <cellStyle name="xl164 2" xfId="139"/>
    <cellStyle name="xl165" xfId="140"/>
    <cellStyle name="xl165 2" xfId="141"/>
    <cellStyle name="xl166" xfId="142"/>
    <cellStyle name="xl166 2" xfId="143"/>
    <cellStyle name="xl167" xfId="144"/>
    <cellStyle name="xl167 2" xfId="145"/>
    <cellStyle name="xl168" xfId="146"/>
    <cellStyle name="xl168 2" xfId="147"/>
    <cellStyle name="xl169" xfId="148"/>
    <cellStyle name="xl169 2" xfId="149"/>
    <cellStyle name="xl170" xfId="150"/>
    <cellStyle name="xl170 2" xfId="151"/>
    <cellStyle name="xl171" xfId="152"/>
    <cellStyle name="xl171 2" xfId="153"/>
    <cellStyle name="xl172" xfId="154"/>
    <cellStyle name="xl172 2" xfId="155"/>
    <cellStyle name="xl173" xfId="156"/>
    <cellStyle name="xl173 2" xfId="157"/>
    <cellStyle name="xl174" xfId="158"/>
    <cellStyle name="xl174 2" xfId="159"/>
    <cellStyle name="xl175" xfId="160"/>
    <cellStyle name="xl175 2" xfId="161"/>
    <cellStyle name="xl176" xfId="162"/>
    <cellStyle name="xl176 2" xfId="163"/>
    <cellStyle name="xl177" xfId="164"/>
    <cellStyle name="xl177 2" xfId="165"/>
    <cellStyle name="xl178" xfId="166"/>
    <cellStyle name="xl178 2" xfId="167"/>
    <cellStyle name="xl179" xfId="168"/>
    <cellStyle name="xl179 2" xfId="169"/>
    <cellStyle name="xl180" xfId="170"/>
    <cellStyle name="xl180 2" xfId="171"/>
    <cellStyle name="xl181" xfId="172"/>
    <cellStyle name="xl181 2" xfId="173"/>
    <cellStyle name="xl182" xfId="174"/>
    <cellStyle name="xl182 2" xfId="175"/>
    <cellStyle name="xl183" xfId="176"/>
    <cellStyle name="xl183 2" xfId="177"/>
    <cellStyle name="xl184" xfId="178"/>
    <cellStyle name="xl184 2" xfId="179"/>
    <cellStyle name="xl185" xfId="180"/>
    <cellStyle name="xl185 2" xfId="181"/>
    <cellStyle name="xl186" xfId="182"/>
    <cellStyle name="xl186 2" xfId="183"/>
    <cellStyle name="xl187" xfId="184"/>
    <cellStyle name="xl187 2" xfId="185"/>
    <cellStyle name="xl188" xfId="186"/>
    <cellStyle name="xl188 2" xfId="187"/>
    <cellStyle name="xl189" xfId="188"/>
    <cellStyle name="xl189 2" xfId="189"/>
    <cellStyle name="xl190" xfId="190"/>
    <cellStyle name="xl190 2" xfId="191"/>
    <cellStyle name="xl191" xfId="192"/>
    <cellStyle name="xl191 2" xfId="193"/>
    <cellStyle name="xl192" xfId="194"/>
    <cellStyle name="xl192 2" xfId="195"/>
    <cellStyle name="xl193" xfId="196"/>
    <cellStyle name="xl193 2" xfId="197"/>
    <cellStyle name="xl194" xfId="198"/>
    <cellStyle name="xl194 2" xfId="199"/>
    <cellStyle name="xl195" xfId="200"/>
    <cellStyle name="xl195 2" xfId="201"/>
    <cellStyle name="xl196" xfId="202"/>
    <cellStyle name="xl196 2" xfId="203"/>
    <cellStyle name="xl197" xfId="204"/>
    <cellStyle name="xl197 2" xfId="205"/>
    <cellStyle name="xl198" xfId="206"/>
    <cellStyle name="xl198 2" xfId="207"/>
    <cellStyle name="xl199" xfId="208"/>
    <cellStyle name="xl199 2" xfId="209"/>
    <cellStyle name="xl200" xfId="210"/>
    <cellStyle name="xl200 2" xfId="211"/>
    <cellStyle name="xl201" xfId="212"/>
    <cellStyle name="xl201 2" xfId="213"/>
    <cellStyle name="xl202" xfId="214"/>
    <cellStyle name="xl202 2" xfId="215"/>
    <cellStyle name="xl203" xfId="216"/>
    <cellStyle name="xl203 2" xfId="217"/>
    <cellStyle name="xl204" xfId="218"/>
    <cellStyle name="xl204 2" xfId="219"/>
    <cellStyle name="xl21" xfId="220"/>
    <cellStyle name="xl21 2" xfId="221"/>
    <cellStyle name="xl22" xfId="222"/>
    <cellStyle name="xl22 2" xfId="223"/>
    <cellStyle name="xl23" xfId="224"/>
    <cellStyle name="xl23 2" xfId="225"/>
    <cellStyle name="xl24" xfId="226"/>
    <cellStyle name="xl24 2" xfId="227"/>
    <cellStyle name="xl25" xfId="228"/>
    <cellStyle name="xl25 2" xfId="229"/>
    <cellStyle name="xl26" xfId="230"/>
    <cellStyle name="xl26 2" xfId="231"/>
    <cellStyle name="xl27" xfId="232"/>
    <cellStyle name="xl27 2" xfId="233"/>
    <cellStyle name="xl28" xfId="234"/>
    <cellStyle name="xl28 2" xfId="235"/>
    <cellStyle name="xl29" xfId="236"/>
    <cellStyle name="xl29 2" xfId="237"/>
    <cellStyle name="xl30" xfId="238"/>
    <cellStyle name="xl30 2" xfId="239"/>
    <cellStyle name="xl31" xfId="240"/>
    <cellStyle name="xl31 2" xfId="241"/>
    <cellStyle name="xl32" xfId="242"/>
    <cellStyle name="xl32 2" xfId="243"/>
    <cellStyle name="xl33" xfId="244"/>
    <cellStyle name="xl33 2" xfId="245"/>
    <cellStyle name="xl34" xfId="246"/>
    <cellStyle name="xl34 2" xfId="247"/>
    <cellStyle name="xl35" xfId="248"/>
    <cellStyle name="xl35 2" xfId="249"/>
    <cellStyle name="xl36" xfId="250"/>
    <cellStyle name="xl36 2" xfId="251"/>
    <cellStyle name="xl37" xfId="252"/>
    <cellStyle name="xl37 2" xfId="253"/>
    <cellStyle name="xl38" xfId="254"/>
    <cellStyle name="xl38 2" xfId="255"/>
    <cellStyle name="xl39" xfId="256"/>
    <cellStyle name="xl39 2" xfId="257"/>
    <cellStyle name="xl40" xfId="258"/>
    <cellStyle name="xl40 2" xfId="259"/>
    <cellStyle name="xl41" xfId="260"/>
    <cellStyle name="xl41 2" xfId="261"/>
    <cellStyle name="xl42" xfId="262"/>
    <cellStyle name="xl42 2" xfId="263"/>
    <cellStyle name="xl43" xfId="264"/>
    <cellStyle name="xl43 2" xfId="265"/>
    <cellStyle name="xl44" xfId="266"/>
    <cellStyle name="xl44 2" xfId="267"/>
    <cellStyle name="xl45" xfId="268"/>
    <cellStyle name="xl45 2" xfId="269"/>
    <cellStyle name="xl46" xfId="270"/>
    <cellStyle name="xl46 2" xfId="271"/>
    <cellStyle name="xl47" xfId="272"/>
    <cellStyle name="xl47 2" xfId="273"/>
    <cellStyle name="xl48" xfId="274"/>
    <cellStyle name="xl48 2" xfId="275"/>
    <cellStyle name="xl49" xfId="276"/>
    <cellStyle name="xl49 2" xfId="277"/>
    <cellStyle name="xl50" xfId="278"/>
    <cellStyle name="xl50 2" xfId="279"/>
    <cellStyle name="xl51" xfId="280"/>
    <cellStyle name="xl51 2" xfId="281"/>
    <cellStyle name="xl52" xfId="282"/>
    <cellStyle name="xl52 2" xfId="283"/>
    <cellStyle name="xl53" xfId="284"/>
    <cellStyle name="xl53 2" xfId="285"/>
    <cellStyle name="xl54" xfId="286"/>
    <cellStyle name="xl54 2" xfId="287"/>
    <cellStyle name="xl55" xfId="288"/>
    <cellStyle name="xl55 2" xfId="289"/>
    <cellStyle name="xl56" xfId="290"/>
    <cellStyle name="xl56 2" xfId="291"/>
    <cellStyle name="xl57" xfId="292"/>
    <cellStyle name="xl57 2" xfId="293"/>
    <cellStyle name="xl58" xfId="294"/>
    <cellStyle name="xl58 2" xfId="295"/>
    <cellStyle name="xl59" xfId="296"/>
    <cellStyle name="xl59 2" xfId="297"/>
    <cellStyle name="xl60" xfId="298"/>
    <cellStyle name="xl60 2" xfId="299"/>
    <cellStyle name="xl61" xfId="300"/>
    <cellStyle name="xl61 2" xfId="301"/>
    <cellStyle name="xl62" xfId="302"/>
    <cellStyle name="xl62 2" xfId="303"/>
    <cellStyle name="xl63" xfId="304"/>
    <cellStyle name="xl63 2" xfId="305"/>
    <cellStyle name="xl64" xfId="306"/>
    <cellStyle name="xl64 2" xfId="307"/>
    <cellStyle name="xl65" xfId="308"/>
    <cellStyle name="xl65 2" xfId="309"/>
    <cellStyle name="xl66" xfId="310"/>
    <cellStyle name="xl66 2" xfId="311"/>
    <cellStyle name="xl67" xfId="312"/>
    <cellStyle name="xl67 2" xfId="313"/>
    <cellStyle name="xl68" xfId="314"/>
    <cellStyle name="xl68 2" xfId="315"/>
    <cellStyle name="xl69" xfId="316"/>
    <cellStyle name="xl69 2" xfId="317"/>
    <cellStyle name="xl70" xfId="318"/>
    <cellStyle name="xl70 2" xfId="319"/>
    <cellStyle name="xl71" xfId="320"/>
    <cellStyle name="xl71 2" xfId="321"/>
    <cellStyle name="xl72" xfId="322"/>
    <cellStyle name="xl72 2" xfId="323"/>
    <cellStyle name="xl73" xfId="324"/>
    <cellStyle name="xl73 2" xfId="325"/>
    <cellStyle name="xl74" xfId="326"/>
    <cellStyle name="xl74 2" xfId="327"/>
    <cellStyle name="xl75" xfId="328"/>
    <cellStyle name="xl75 2" xfId="329"/>
    <cellStyle name="xl76" xfId="330"/>
    <cellStyle name="xl76 2" xfId="331"/>
    <cellStyle name="xl77" xfId="332"/>
    <cellStyle name="xl77 2" xfId="333"/>
    <cellStyle name="xl78" xfId="334"/>
    <cellStyle name="xl78 2" xfId="335"/>
    <cellStyle name="xl79" xfId="336"/>
    <cellStyle name="xl79 2" xfId="337"/>
    <cellStyle name="xl80" xfId="338"/>
    <cellStyle name="xl80 2" xfId="339"/>
    <cellStyle name="xl81" xfId="340"/>
    <cellStyle name="xl81 2" xfId="341"/>
    <cellStyle name="xl82" xfId="342"/>
    <cellStyle name="xl82 2" xfId="343"/>
    <cellStyle name="xl83" xfId="344"/>
    <cellStyle name="xl83 2" xfId="345"/>
    <cellStyle name="xl84" xfId="346"/>
    <cellStyle name="xl84 2" xfId="347"/>
    <cellStyle name="xl85" xfId="348"/>
    <cellStyle name="xl85 2" xfId="349"/>
    <cellStyle name="xl86" xfId="350"/>
    <cellStyle name="xl86 2" xfId="351"/>
    <cellStyle name="xl87" xfId="352"/>
    <cellStyle name="xl87 2" xfId="353"/>
    <cellStyle name="xl88" xfId="354"/>
    <cellStyle name="xl88 2" xfId="355"/>
    <cellStyle name="xl89" xfId="356"/>
    <cellStyle name="xl89 2" xfId="357"/>
    <cellStyle name="xl90" xfId="358"/>
    <cellStyle name="xl90 2" xfId="359"/>
    <cellStyle name="xl91" xfId="360"/>
    <cellStyle name="xl91 2" xfId="361"/>
    <cellStyle name="xl92" xfId="362"/>
    <cellStyle name="xl92 2" xfId="363"/>
    <cellStyle name="xl93" xfId="364"/>
    <cellStyle name="xl93 2" xfId="365"/>
    <cellStyle name="xl94" xfId="366"/>
    <cellStyle name="xl94 2" xfId="367"/>
    <cellStyle name="xl95" xfId="368"/>
    <cellStyle name="xl95 2" xfId="369"/>
    <cellStyle name="xl96" xfId="370"/>
    <cellStyle name="xl96 2" xfId="371"/>
    <cellStyle name="xl97" xfId="372"/>
    <cellStyle name="xl97 2" xfId="373"/>
    <cellStyle name="xl98" xfId="374"/>
    <cellStyle name="xl98 2" xfId="375"/>
    <cellStyle name="xl99" xfId="376"/>
    <cellStyle name="xl99 2" xfId="377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87"/>
  <sheetViews>
    <sheetView showGridLines="0" tabSelected="1" zoomScaleNormal="100" workbookViewId="0">
      <selection activeCell="B3" sqref="B3:K3"/>
    </sheetView>
  </sheetViews>
  <sheetFormatPr defaultColWidth="9.140625" defaultRowHeight="12.75" outlineLevelRow="1" x14ac:dyDescent="0.2"/>
  <cols>
    <col min="1" max="1" width="9.42578125" style="4" customWidth="1"/>
    <col min="2" max="2" width="41.140625" style="4" customWidth="1"/>
    <col min="3" max="3" width="21.140625" style="4" customWidth="1"/>
    <col min="4" max="4" width="17.7109375" style="4" customWidth="1"/>
    <col min="5" max="5" width="11.7109375" style="4" customWidth="1"/>
    <col min="6" max="6" width="11.140625" style="4" customWidth="1"/>
    <col min="7" max="7" width="21.28515625" style="4" customWidth="1"/>
    <col min="8" max="8" width="19.140625" style="4" customWidth="1"/>
    <col min="9" max="9" width="11.7109375" style="4" customWidth="1"/>
    <col min="10" max="10" width="10" style="4" customWidth="1"/>
    <col min="11" max="11" width="10.85546875" style="4" customWidth="1"/>
    <col min="12" max="12" width="10.7109375" style="4" customWidth="1"/>
    <col min="13" max="16384" width="9.140625" style="4"/>
  </cols>
  <sheetData>
    <row r="1" spans="1:11" ht="12.75" customHeight="1" x14ac:dyDescent="0.25">
      <c r="G1" s="5"/>
      <c r="J1" s="17" t="s">
        <v>181</v>
      </c>
      <c r="K1" s="17"/>
    </row>
    <row r="2" spans="1:11" x14ac:dyDescent="0.2">
      <c r="K2" s="6"/>
    </row>
    <row r="3" spans="1:11" ht="35.450000000000003" customHeight="1" x14ac:dyDescent="0.2">
      <c r="B3" s="18" t="s">
        <v>177</v>
      </c>
      <c r="C3" s="18"/>
      <c r="D3" s="18"/>
      <c r="E3" s="18"/>
      <c r="F3" s="18"/>
      <c r="G3" s="18"/>
      <c r="H3" s="18"/>
      <c r="I3" s="18"/>
      <c r="J3" s="18"/>
      <c r="K3" s="18"/>
    </row>
    <row r="4" spans="1:11" x14ac:dyDescent="0.2">
      <c r="A4" s="19"/>
      <c r="B4" s="19"/>
      <c r="C4" s="19"/>
      <c r="D4" s="19"/>
      <c r="E4" s="19"/>
      <c r="F4" s="19"/>
    </row>
    <row r="5" spans="1:11" x14ac:dyDescent="0.2">
      <c r="A5" s="7"/>
      <c r="B5" s="7"/>
      <c r="C5" s="7"/>
      <c r="D5" s="16"/>
      <c r="E5" s="7"/>
      <c r="F5" s="7"/>
      <c r="G5" s="2"/>
      <c r="H5" s="2"/>
      <c r="I5" s="7"/>
      <c r="J5" s="7"/>
      <c r="K5" s="6" t="s">
        <v>168</v>
      </c>
    </row>
    <row r="6" spans="1:11" x14ac:dyDescent="0.2">
      <c r="A6" s="20" t="s">
        <v>167</v>
      </c>
      <c r="B6" s="20" t="s">
        <v>166</v>
      </c>
      <c r="C6" s="21" t="s">
        <v>169</v>
      </c>
      <c r="D6" s="21"/>
      <c r="E6" s="21"/>
      <c r="F6" s="21"/>
      <c r="G6" s="21" t="s">
        <v>170</v>
      </c>
      <c r="H6" s="21"/>
      <c r="I6" s="21"/>
      <c r="J6" s="21"/>
      <c r="K6" s="20" t="s">
        <v>171</v>
      </c>
    </row>
    <row r="7" spans="1:11" ht="186" customHeight="1" x14ac:dyDescent="0.2">
      <c r="A7" s="20"/>
      <c r="B7" s="20"/>
      <c r="C7" s="8" t="s">
        <v>178</v>
      </c>
      <c r="D7" s="8" t="s">
        <v>179</v>
      </c>
      <c r="E7" s="8" t="s">
        <v>165</v>
      </c>
      <c r="F7" s="8" t="s">
        <v>164</v>
      </c>
      <c r="G7" s="8" t="s">
        <v>180</v>
      </c>
      <c r="H7" s="8" t="s">
        <v>179</v>
      </c>
      <c r="I7" s="8" t="s">
        <v>165</v>
      </c>
      <c r="J7" s="8" t="s">
        <v>164</v>
      </c>
      <c r="K7" s="20"/>
    </row>
    <row r="8" spans="1:11" x14ac:dyDescent="0.2">
      <c r="A8" s="9" t="s">
        <v>163</v>
      </c>
      <c r="B8" s="9" t="s">
        <v>162</v>
      </c>
      <c r="C8" s="9" t="s">
        <v>172</v>
      </c>
      <c r="D8" s="9" t="s">
        <v>173</v>
      </c>
      <c r="E8" s="9" t="s">
        <v>174</v>
      </c>
      <c r="F8" s="9" t="s">
        <v>175</v>
      </c>
      <c r="G8" s="9" t="s">
        <v>161</v>
      </c>
      <c r="H8" s="9" t="s">
        <v>160</v>
      </c>
      <c r="I8" s="9" t="s">
        <v>159</v>
      </c>
      <c r="J8" s="9" t="s">
        <v>158</v>
      </c>
      <c r="K8" s="9" t="s">
        <v>176</v>
      </c>
    </row>
    <row r="9" spans="1:11" x14ac:dyDescent="0.2">
      <c r="A9" s="10" t="s">
        <v>157</v>
      </c>
      <c r="B9" s="11" t="s">
        <v>156</v>
      </c>
      <c r="C9" s="12">
        <f>C10+C20+C22+C26+C38+C43+C46+C55+C59+C67+C73+C78+C82+C84</f>
        <v>330102454.80000001</v>
      </c>
      <c r="D9" s="12">
        <f>D10+D20+D22+D26+D38+D43+D46+D55+D59+D67+D73+D78+D82+D84</f>
        <v>209159029.80000001</v>
      </c>
      <c r="E9" s="12">
        <f>D9/C9*100</f>
        <v>63.361852285140898</v>
      </c>
      <c r="F9" s="12">
        <f t="shared" ref="F9:F39" si="0">D9/$D$9*100</f>
        <v>100</v>
      </c>
      <c r="G9" s="12">
        <f>G10+G20+G22+G26+G38+G43+G46+G55+G59+G67+G73+G78+G82+G84</f>
        <v>391675013.38336003</v>
      </c>
      <c r="H9" s="12">
        <f>H10+H20+H22+H26+H38+H43+H46+H55+H59+H67+H73+H78+H82+H84</f>
        <v>255523926.80147004</v>
      </c>
      <c r="I9" s="12">
        <f>H9/G9*100</f>
        <v>65.238761235803082</v>
      </c>
      <c r="J9" s="12">
        <f t="shared" ref="J9:J16" si="1">H9/$H$9*100</f>
        <v>100</v>
      </c>
      <c r="K9" s="12">
        <f>H9/D9*100</f>
        <v>122.16729397043227</v>
      </c>
    </row>
    <row r="10" spans="1:11" x14ac:dyDescent="0.2">
      <c r="A10" s="10" t="s">
        <v>155</v>
      </c>
      <c r="B10" s="11" t="s">
        <v>154</v>
      </c>
      <c r="C10" s="1">
        <v>31321623.100000001</v>
      </c>
      <c r="D10" s="1">
        <v>16609243.199999999</v>
      </c>
      <c r="E10" s="1">
        <f t="shared" ref="E10:E17" si="2">D10/C10*100</f>
        <v>53.028041193688971</v>
      </c>
      <c r="F10" s="1">
        <f t="shared" si="0"/>
        <v>7.9409639717118248</v>
      </c>
      <c r="G10" s="1">
        <v>40944000.806019999</v>
      </c>
      <c r="H10" s="1">
        <v>20875533.802419998</v>
      </c>
      <c r="I10" s="1">
        <f t="shared" ref="I10:I72" si="3">H10/G10*100</f>
        <v>50.985573933826878</v>
      </c>
      <c r="J10" s="1">
        <f t="shared" si="1"/>
        <v>8.1696982602491452</v>
      </c>
      <c r="K10" s="1">
        <f t="shared" ref="K10:K72" si="4">H10/D10*100</f>
        <v>125.68624320233927</v>
      </c>
    </row>
    <row r="11" spans="1:11" ht="38.25" outlineLevel="1" x14ac:dyDescent="0.2">
      <c r="A11" s="9" t="s">
        <v>153</v>
      </c>
      <c r="B11" s="13" t="s">
        <v>152</v>
      </c>
      <c r="C11" s="3">
        <v>197116.7</v>
      </c>
      <c r="D11" s="3">
        <v>137960.20000000001</v>
      </c>
      <c r="E11" s="3">
        <f t="shared" si="2"/>
        <v>69.989097828849609</v>
      </c>
      <c r="F11" s="3">
        <f t="shared" si="0"/>
        <v>6.5959475969992284E-2</v>
      </c>
      <c r="G11" s="3">
        <v>248002.86115000001</v>
      </c>
      <c r="H11" s="3">
        <v>164877.94356000001</v>
      </c>
      <c r="I11" s="3">
        <f t="shared" si="3"/>
        <v>66.482274759030531</v>
      </c>
      <c r="J11" s="3">
        <f t="shared" si="1"/>
        <v>6.4525442146990158E-2</v>
      </c>
      <c r="K11" s="3">
        <f t="shared" si="4"/>
        <v>119.51123842963405</v>
      </c>
    </row>
    <row r="12" spans="1:11" ht="51" outlineLevel="1" x14ac:dyDescent="0.2">
      <c r="A12" s="9" t="s">
        <v>151</v>
      </c>
      <c r="B12" s="13" t="s">
        <v>150</v>
      </c>
      <c r="C12" s="3">
        <v>1249178</v>
      </c>
      <c r="D12" s="3">
        <v>795267.6</v>
      </c>
      <c r="E12" s="3">
        <f t="shared" si="2"/>
        <v>63.66327296830395</v>
      </c>
      <c r="F12" s="3">
        <f t="shared" si="0"/>
        <v>0.380221499765247</v>
      </c>
      <c r="G12" s="3">
        <v>1652972.0742899999</v>
      </c>
      <c r="H12" s="3">
        <v>1052043.3896300001</v>
      </c>
      <c r="I12" s="3">
        <f t="shared" si="3"/>
        <v>63.645563406259221</v>
      </c>
      <c r="J12" s="3">
        <f t="shared" si="1"/>
        <v>0.41172010887551358</v>
      </c>
      <c r="K12" s="3">
        <f t="shared" si="4"/>
        <v>132.28797320926947</v>
      </c>
    </row>
    <row r="13" spans="1:11" ht="51" outlineLevel="1" x14ac:dyDescent="0.2">
      <c r="A13" s="9" t="s">
        <v>149</v>
      </c>
      <c r="B13" s="13" t="s">
        <v>148</v>
      </c>
      <c r="C13" s="3">
        <v>12098621.1</v>
      </c>
      <c r="D13" s="3">
        <v>7978102.5999999996</v>
      </c>
      <c r="E13" s="3">
        <f t="shared" si="2"/>
        <v>65.942246922667906</v>
      </c>
      <c r="F13" s="3">
        <f t="shared" si="0"/>
        <v>3.814371584926906</v>
      </c>
      <c r="G13" s="3">
        <v>15216676.036899999</v>
      </c>
      <c r="H13" s="3">
        <v>9886656.7230900005</v>
      </c>
      <c r="I13" s="3">
        <f t="shared" si="3"/>
        <v>64.972512387824679</v>
      </c>
      <c r="J13" s="3">
        <f t="shared" si="1"/>
        <v>3.8691706279120637</v>
      </c>
      <c r="K13" s="3">
        <f t="shared" si="4"/>
        <v>123.92240635122944</v>
      </c>
    </row>
    <row r="14" spans="1:11" outlineLevel="1" x14ac:dyDescent="0.2">
      <c r="A14" s="9" t="s">
        <v>147</v>
      </c>
      <c r="B14" s="13" t="s">
        <v>146</v>
      </c>
      <c r="C14" s="3">
        <v>630074.30000000005</v>
      </c>
      <c r="D14" s="3">
        <v>453029.7</v>
      </c>
      <c r="E14" s="3">
        <f t="shared" si="2"/>
        <v>71.90099643803913</v>
      </c>
      <c r="F14" s="3">
        <f t="shared" si="0"/>
        <v>0.21659581249405851</v>
      </c>
      <c r="G14" s="3">
        <v>804279.48499999999</v>
      </c>
      <c r="H14" s="3">
        <v>570904.98228</v>
      </c>
      <c r="I14" s="3">
        <f t="shared" si="3"/>
        <v>70.983407251771453</v>
      </c>
      <c r="J14" s="3">
        <f t="shared" si="1"/>
        <v>0.22342525391900619</v>
      </c>
      <c r="K14" s="3">
        <f t="shared" si="4"/>
        <v>126.01932771295125</v>
      </c>
    </row>
    <row r="15" spans="1:11" ht="38.25" customHeight="1" outlineLevel="1" x14ac:dyDescent="0.2">
      <c r="A15" s="9" t="s">
        <v>145</v>
      </c>
      <c r="B15" s="13" t="s">
        <v>144</v>
      </c>
      <c r="C15" s="3">
        <v>916848.1</v>
      </c>
      <c r="D15" s="3">
        <v>597609.19999999995</v>
      </c>
      <c r="E15" s="3">
        <f t="shared" si="2"/>
        <v>65.180829845205551</v>
      </c>
      <c r="F15" s="3">
        <f t="shared" si="0"/>
        <v>0.28572000958860821</v>
      </c>
      <c r="G15" s="3">
        <v>1087747.1344000001</v>
      </c>
      <c r="H15" s="3">
        <v>715598.16090000002</v>
      </c>
      <c r="I15" s="3">
        <f t="shared" si="3"/>
        <v>65.787179599854611</v>
      </c>
      <c r="J15" s="3">
        <f t="shared" si="1"/>
        <v>0.28005133212279798</v>
      </c>
      <c r="K15" s="3">
        <f t="shared" si="4"/>
        <v>119.74349807533085</v>
      </c>
    </row>
    <row r="16" spans="1:11" ht="25.5" customHeight="1" outlineLevel="1" x14ac:dyDescent="0.2">
      <c r="A16" s="9" t="s">
        <v>143</v>
      </c>
      <c r="B16" s="13" t="s">
        <v>142</v>
      </c>
      <c r="C16" s="3">
        <v>662773</v>
      </c>
      <c r="D16" s="3">
        <v>568305.6</v>
      </c>
      <c r="E16" s="3">
        <f t="shared" si="2"/>
        <v>85.746643270018538</v>
      </c>
      <c r="F16" s="3">
        <f t="shared" si="0"/>
        <v>0.27170980882031226</v>
      </c>
      <c r="G16" s="3">
        <v>971875.42191999999</v>
      </c>
      <c r="H16" s="3">
        <v>737036.17749000003</v>
      </c>
      <c r="I16" s="3">
        <f t="shared" si="3"/>
        <v>75.836486947466938</v>
      </c>
      <c r="J16" s="3">
        <f t="shared" si="1"/>
        <v>0.28844115958762723</v>
      </c>
      <c r="K16" s="3">
        <f t="shared" si="4"/>
        <v>129.69011346888013</v>
      </c>
    </row>
    <row r="17" spans="1:11" outlineLevel="1" x14ac:dyDescent="0.2">
      <c r="A17" s="9" t="s">
        <v>141</v>
      </c>
      <c r="B17" s="13" t="s">
        <v>140</v>
      </c>
      <c r="C17" s="3">
        <v>2448699.1</v>
      </c>
      <c r="D17" s="3">
        <v>0</v>
      </c>
      <c r="E17" s="3">
        <f t="shared" si="2"/>
        <v>0</v>
      </c>
      <c r="F17" s="3">
        <f t="shared" si="0"/>
        <v>0</v>
      </c>
      <c r="G17" s="3">
        <v>3381344.8856299999</v>
      </c>
      <c r="H17" s="3">
        <v>0</v>
      </c>
      <c r="I17" s="3">
        <f t="shared" si="3"/>
        <v>0</v>
      </c>
      <c r="J17" s="3">
        <f t="shared" ref="J17:J48" si="5">H17/$H$9*100</f>
        <v>0</v>
      </c>
      <c r="K17" s="3" t="e">
        <f t="shared" si="4"/>
        <v>#DIV/0!</v>
      </c>
    </row>
    <row r="18" spans="1:11" ht="25.5" outlineLevel="1" x14ac:dyDescent="0.2">
      <c r="A18" s="9" t="s">
        <v>139</v>
      </c>
      <c r="B18" s="13" t="s">
        <v>138</v>
      </c>
      <c r="C18" s="3">
        <v>16549.099999999999</v>
      </c>
      <c r="D18" s="3">
        <v>621.70000000000005</v>
      </c>
      <c r="E18" s="3">
        <v>0</v>
      </c>
      <c r="F18" s="3">
        <f t="shared" si="0"/>
        <v>2.9723794406317334E-4</v>
      </c>
      <c r="G18" s="3">
        <v>16549.11</v>
      </c>
      <c r="H18" s="3">
        <v>618.779</v>
      </c>
      <c r="I18" s="3">
        <f t="shared" si="3"/>
        <v>3.7390469940679587</v>
      </c>
      <c r="J18" s="3">
        <f t="shared" si="5"/>
        <v>2.4216088401019366E-4</v>
      </c>
      <c r="K18" s="3">
        <f t="shared" si="4"/>
        <v>99.530159240791377</v>
      </c>
    </row>
    <row r="19" spans="1:11" outlineLevel="1" x14ac:dyDescent="0.2">
      <c r="A19" s="9" t="s">
        <v>137</v>
      </c>
      <c r="B19" s="13" t="s">
        <v>136</v>
      </c>
      <c r="C19" s="3">
        <v>13101763.6</v>
      </c>
      <c r="D19" s="3">
        <v>6078346.5999999996</v>
      </c>
      <c r="E19" s="3">
        <f t="shared" ref="E19:E24" si="6">D19/C19*100</f>
        <v>46.393346617855322</v>
      </c>
      <c r="F19" s="3">
        <f t="shared" si="0"/>
        <v>2.906088542202637</v>
      </c>
      <c r="G19" s="3">
        <v>17564553.796730001</v>
      </c>
      <c r="H19" s="3">
        <v>7747797.64647</v>
      </c>
      <c r="I19" s="3">
        <f t="shared" si="3"/>
        <v>44.110415420358763</v>
      </c>
      <c r="J19" s="3">
        <f t="shared" si="5"/>
        <v>3.0321221748011373</v>
      </c>
      <c r="K19" s="3">
        <f t="shared" si="4"/>
        <v>127.46554542430997</v>
      </c>
    </row>
    <row r="20" spans="1:11" x14ac:dyDescent="0.2">
      <c r="A20" s="14" t="s">
        <v>135</v>
      </c>
      <c r="B20" s="15" t="s">
        <v>134</v>
      </c>
      <c r="C20" s="1">
        <v>1762928.6</v>
      </c>
      <c r="D20" s="1">
        <v>1243255.1000000001</v>
      </c>
      <c r="E20" s="1">
        <f t="shared" si="6"/>
        <v>70.522147068236336</v>
      </c>
      <c r="F20" s="1">
        <f t="shared" si="0"/>
        <v>0.59440661069656586</v>
      </c>
      <c r="G20" s="1">
        <v>1061022.39539</v>
      </c>
      <c r="H20" s="1">
        <v>766086.90978999995</v>
      </c>
      <c r="I20" s="1">
        <f t="shared" si="3"/>
        <v>72.202708738151514</v>
      </c>
      <c r="J20" s="1">
        <f t="shared" si="5"/>
        <v>0.29981024453542193</v>
      </c>
      <c r="K20" s="1">
        <f t="shared" si="4"/>
        <v>61.619446386345004</v>
      </c>
    </row>
    <row r="21" spans="1:11" outlineLevel="1" x14ac:dyDescent="0.2">
      <c r="A21" s="9" t="s">
        <v>133</v>
      </c>
      <c r="B21" s="13" t="s">
        <v>132</v>
      </c>
      <c r="C21" s="3">
        <v>1762928.6</v>
      </c>
      <c r="D21" s="3">
        <v>1243255.1000000001</v>
      </c>
      <c r="E21" s="3">
        <f t="shared" si="6"/>
        <v>70.522147068236336</v>
      </c>
      <c r="F21" s="3">
        <f t="shared" si="0"/>
        <v>0.59440661069656586</v>
      </c>
      <c r="G21" s="3">
        <v>1061022.39539</v>
      </c>
      <c r="H21" s="3">
        <v>766086.90978999995</v>
      </c>
      <c r="I21" s="3">
        <f t="shared" si="3"/>
        <v>72.202708738151514</v>
      </c>
      <c r="J21" s="3">
        <f t="shared" si="5"/>
        <v>0.29981024453542193</v>
      </c>
      <c r="K21" s="3">
        <f t="shared" si="4"/>
        <v>61.619446386345004</v>
      </c>
    </row>
    <row r="22" spans="1:11" ht="26.45" customHeight="1" x14ac:dyDescent="0.2">
      <c r="A22" s="14" t="s">
        <v>131</v>
      </c>
      <c r="B22" s="15" t="s">
        <v>130</v>
      </c>
      <c r="C22" s="1">
        <v>5786522.2000000002</v>
      </c>
      <c r="D22" s="1">
        <v>3441393.4</v>
      </c>
      <c r="E22" s="1">
        <f t="shared" si="6"/>
        <v>59.472568860100459</v>
      </c>
      <c r="F22" s="1">
        <f t="shared" si="0"/>
        <v>1.6453477544291037</v>
      </c>
      <c r="G22" s="1">
        <v>7421566.18188</v>
      </c>
      <c r="H22" s="1">
        <v>4341798.0058699995</v>
      </c>
      <c r="I22" s="1">
        <f t="shared" si="3"/>
        <v>58.502449475834936</v>
      </c>
      <c r="J22" s="1">
        <f t="shared" si="5"/>
        <v>1.6991747349137172</v>
      </c>
      <c r="K22" s="1">
        <f t="shared" si="4"/>
        <v>126.16395457345853</v>
      </c>
    </row>
    <row r="23" spans="1:11" ht="38.25" outlineLevel="1" x14ac:dyDescent="0.2">
      <c r="A23" s="9" t="s">
        <v>129</v>
      </c>
      <c r="B23" s="13" t="s">
        <v>128</v>
      </c>
      <c r="C23" s="3">
        <v>1802327.8</v>
      </c>
      <c r="D23" s="3">
        <v>926005.2</v>
      </c>
      <c r="E23" s="3">
        <f t="shared" si="6"/>
        <v>51.378289787240696</v>
      </c>
      <c r="F23" s="3">
        <f t="shared" si="0"/>
        <v>0.44272781380055909</v>
      </c>
      <c r="G23" s="3">
        <v>2167294.9422600004</v>
      </c>
      <c r="H23" s="3">
        <v>1094749.88796</v>
      </c>
      <c r="I23" s="3">
        <f t="shared" si="3"/>
        <v>50.512270693458191</v>
      </c>
      <c r="J23" s="3">
        <f t="shared" si="5"/>
        <v>0.42843341586972739</v>
      </c>
      <c r="K23" s="3">
        <f t="shared" si="4"/>
        <v>118.22286613077335</v>
      </c>
    </row>
    <row r="24" spans="1:11" outlineLevel="1" x14ac:dyDescent="0.2">
      <c r="A24" s="9" t="s">
        <v>127</v>
      </c>
      <c r="B24" s="13" t="s">
        <v>126</v>
      </c>
      <c r="C24" s="3">
        <v>3049401.7</v>
      </c>
      <c r="D24" s="3">
        <v>1986597.4</v>
      </c>
      <c r="E24" s="3">
        <f t="shared" si="6"/>
        <v>65.147120499080188</v>
      </c>
      <c r="F24" s="3">
        <f t="shared" si="0"/>
        <v>0.94980235942937996</v>
      </c>
      <c r="G24" s="3">
        <v>3734483.1941399998</v>
      </c>
      <c r="H24" s="3">
        <v>2353194.2439600001</v>
      </c>
      <c r="I24" s="3">
        <f t="shared" si="3"/>
        <v>63.012580901489592</v>
      </c>
      <c r="J24" s="3">
        <f t="shared" si="5"/>
        <v>0.92092911744751027</v>
      </c>
      <c r="K24" s="3">
        <f t="shared" si="4"/>
        <v>118.45350466883728</v>
      </c>
    </row>
    <row r="25" spans="1:11" ht="26.45" customHeight="1" outlineLevel="1" x14ac:dyDescent="0.2">
      <c r="A25" s="9" t="s">
        <v>125</v>
      </c>
      <c r="B25" s="13" t="s">
        <v>124</v>
      </c>
      <c r="C25" s="3">
        <v>934792.7</v>
      </c>
      <c r="D25" s="3">
        <v>528790.9</v>
      </c>
      <c r="E25" s="3">
        <f t="shared" ref="E25:E84" si="7">D25/C25*100</f>
        <v>56.567718168958748</v>
      </c>
      <c r="F25" s="3">
        <f t="shared" si="0"/>
        <v>0.25281762900967519</v>
      </c>
      <c r="G25" s="3">
        <v>1519788.0454800001</v>
      </c>
      <c r="H25" s="3">
        <v>893853.87395000004</v>
      </c>
      <c r="I25" s="3">
        <f t="shared" si="3"/>
        <v>58.814377215849923</v>
      </c>
      <c r="J25" s="3">
        <f t="shared" si="5"/>
        <v>0.34981220159647985</v>
      </c>
      <c r="K25" s="3">
        <f t="shared" si="4"/>
        <v>169.0373026370159</v>
      </c>
    </row>
    <row r="26" spans="1:11" x14ac:dyDescent="0.2">
      <c r="A26" s="14" t="s">
        <v>123</v>
      </c>
      <c r="B26" s="15" t="s">
        <v>122</v>
      </c>
      <c r="C26" s="1">
        <v>60315089.200000003</v>
      </c>
      <c r="D26" s="1">
        <v>38166685.299999997</v>
      </c>
      <c r="E26" s="1">
        <f t="shared" si="7"/>
        <v>63.27883421251741</v>
      </c>
      <c r="F26" s="1">
        <f t="shared" si="0"/>
        <v>18.24768710033479</v>
      </c>
      <c r="G26" s="1">
        <v>78708549.210119992</v>
      </c>
      <c r="H26" s="1">
        <v>51906364.359519996</v>
      </c>
      <c r="I26" s="1">
        <f t="shared" si="3"/>
        <v>65.947555736227585</v>
      </c>
      <c r="J26" s="1">
        <f t="shared" si="5"/>
        <v>20.313700172527788</v>
      </c>
      <c r="K26" s="1">
        <f t="shared" si="4"/>
        <v>135.99914153278593</v>
      </c>
    </row>
    <row r="27" spans="1:11" outlineLevel="1" x14ac:dyDescent="0.2">
      <c r="A27" s="9" t="s">
        <v>121</v>
      </c>
      <c r="B27" s="13" t="s">
        <v>120</v>
      </c>
      <c r="C27" s="3">
        <v>613535.049</v>
      </c>
      <c r="D27" s="3">
        <v>403552.95468999998</v>
      </c>
      <c r="E27" s="3">
        <f t="shared" si="7"/>
        <v>65.775045019473694</v>
      </c>
      <c r="F27" s="3">
        <f t="shared" si="0"/>
        <v>0.19294072795990755</v>
      </c>
      <c r="G27" s="3">
        <v>981240.72950999998</v>
      </c>
      <c r="H27" s="3">
        <v>615955.08576000005</v>
      </c>
      <c r="I27" s="3">
        <f t="shared" si="3"/>
        <v>62.77308587339094</v>
      </c>
      <c r="J27" s="3">
        <f t="shared" si="5"/>
        <v>0.24105573731205529</v>
      </c>
      <c r="K27" s="3">
        <f t="shared" si="4"/>
        <v>152.63302587715222</v>
      </c>
    </row>
    <row r="28" spans="1:11" outlineLevel="1" x14ac:dyDescent="0.2">
      <c r="A28" s="9" t="s">
        <v>119</v>
      </c>
      <c r="B28" s="13" t="s">
        <v>118</v>
      </c>
      <c r="C28" s="3">
        <v>6455458.2999999998</v>
      </c>
      <c r="D28" s="3">
        <v>4457027</v>
      </c>
      <c r="E28" s="3">
        <f t="shared" si="7"/>
        <v>69.042766491110314</v>
      </c>
      <c r="F28" s="3">
        <f t="shared" si="0"/>
        <v>2.1309273638636852</v>
      </c>
      <c r="G28" s="3">
        <v>6276409.2999999998</v>
      </c>
      <c r="H28" s="3">
        <v>5225960.2106599994</v>
      </c>
      <c r="I28" s="3">
        <f t="shared" si="3"/>
        <v>83.263534305514455</v>
      </c>
      <c r="J28" s="3">
        <f t="shared" si="5"/>
        <v>2.0451940748078448</v>
      </c>
      <c r="K28" s="3">
        <f t="shared" si="4"/>
        <v>117.25215509486479</v>
      </c>
    </row>
    <row r="29" spans="1:11" outlineLevel="1" x14ac:dyDescent="0.2">
      <c r="A29" s="9" t="s">
        <v>117</v>
      </c>
      <c r="B29" s="13" t="s">
        <v>116</v>
      </c>
      <c r="C29" s="3">
        <v>5382.3</v>
      </c>
      <c r="D29" s="3">
        <v>1614.7</v>
      </c>
      <c r="E29" s="3">
        <f t="shared" si="7"/>
        <v>30.000185794177209</v>
      </c>
      <c r="F29" s="3">
        <f t="shared" si="0"/>
        <v>7.7199631378286292E-4</v>
      </c>
      <c r="G29" s="3">
        <v>5382.2975999999999</v>
      </c>
      <c r="H29" s="3">
        <v>3767.6082999999999</v>
      </c>
      <c r="I29" s="3">
        <f t="shared" si="3"/>
        <v>69.999999628411473</v>
      </c>
      <c r="J29" s="3">
        <f t="shared" si="5"/>
        <v>1.4744639952747958E-3</v>
      </c>
      <c r="K29" s="3">
        <f t="shared" si="4"/>
        <v>233.33178299374495</v>
      </c>
    </row>
    <row r="30" spans="1:11" outlineLevel="1" x14ac:dyDescent="0.2">
      <c r="A30" s="9" t="s">
        <v>115</v>
      </c>
      <c r="B30" s="13" t="s">
        <v>114</v>
      </c>
      <c r="C30" s="3">
        <v>6822961</v>
      </c>
      <c r="D30" s="3">
        <v>5203105.4000000004</v>
      </c>
      <c r="E30" s="3">
        <f t="shared" si="7"/>
        <v>76.258759210260777</v>
      </c>
      <c r="F30" s="3">
        <f t="shared" si="0"/>
        <v>2.4876312559755429</v>
      </c>
      <c r="G30" s="3">
        <v>7267667.1213299995</v>
      </c>
      <c r="H30" s="3">
        <v>5738476.7934099995</v>
      </c>
      <c r="I30" s="3">
        <f t="shared" si="3"/>
        <v>78.958993272656187</v>
      </c>
      <c r="J30" s="3">
        <f t="shared" si="5"/>
        <v>2.2457688660477277</v>
      </c>
      <c r="K30" s="3">
        <f t="shared" si="4"/>
        <v>110.28945893369755</v>
      </c>
    </row>
    <row r="31" spans="1:11" outlineLevel="1" x14ac:dyDescent="0.2">
      <c r="A31" s="9" t="s">
        <v>113</v>
      </c>
      <c r="B31" s="13" t="s">
        <v>112</v>
      </c>
      <c r="C31" s="3">
        <v>114953.4</v>
      </c>
      <c r="D31" s="3">
        <v>52774.9</v>
      </c>
      <c r="E31" s="3">
        <f t="shared" si="7"/>
        <v>45.90982084914409</v>
      </c>
      <c r="F31" s="3">
        <f t="shared" si="0"/>
        <v>2.5231949130029858E-2</v>
      </c>
      <c r="G31" s="3">
        <v>136079.38475999999</v>
      </c>
      <c r="H31" s="3">
        <v>39426.561750000001</v>
      </c>
      <c r="I31" s="3">
        <f t="shared" si="3"/>
        <v>28.973206940592583</v>
      </c>
      <c r="J31" s="3">
        <f t="shared" si="5"/>
        <v>1.5429694683986509E-2</v>
      </c>
      <c r="K31" s="3">
        <f t="shared" si="4"/>
        <v>74.707032604514652</v>
      </c>
    </row>
    <row r="32" spans="1:11" outlineLevel="1" x14ac:dyDescent="0.2">
      <c r="A32" s="9" t="s">
        <v>111</v>
      </c>
      <c r="B32" s="13" t="s">
        <v>110</v>
      </c>
      <c r="C32" s="3">
        <v>1920769.2</v>
      </c>
      <c r="D32" s="3">
        <v>1228102</v>
      </c>
      <c r="E32" s="3">
        <f t="shared" si="7"/>
        <v>63.938030659800248</v>
      </c>
      <c r="F32" s="3">
        <f t="shared" si="0"/>
        <v>0.58716183622305163</v>
      </c>
      <c r="G32" s="3">
        <v>2196951.4519600002</v>
      </c>
      <c r="H32" s="3">
        <v>1421476.7696800001</v>
      </c>
      <c r="I32" s="3">
        <f t="shared" si="3"/>
        <v>64.702238568441558</v>
      </c>
      <c r="J32" s="3">
        <f t="shared" si="5"/>
        <v>0.55629889046923575</v>
      </c>
      <c r="K32" s="3">
        <f t="shared" si="4"/>
        <v>115.74582320361013</v>
      </c>
    </row>
    <row r="33" spans="1:11" outlineLevel="1" x14ac:dyDescent="0.2">
      <c r="A33" s="9" t="s">
        <v>109</v>
      </c>
      <c r="B33" s="13" t="s">
        <v>108</v>
      </c>
      <c r="C33" s="3">
        <v>3037632.2</v>
      </c>
      <c r="D33" s="3">
        <v>2162345.5</v>
      </c>
      <c r="E33" s="3">
        <f t="shared" si="7"/>
        <v>71.185231049367985</v>
      </c>
      <c r="F33" s="3">
        <f t="shared" si="0"/>
        <v>1.0338284233139046</v>
      </c>
      <c r="G33" s="3">
        <v>7067844.3575100005</v>
      </c>
      <c r="H33" s="3">
        <v>5450961.63112</v>
      </c>
      <c r="I33" s="3">
        <f t="shared" si="3"/>
        <v>77.12339654633216</v>
      </c>
      <c r="J33" s="3">
        <f t="shared" si="5"/>
        <v>2.1332490069922643</v>
      </c>
      <c r="K33" s="3">
        <f t="shared" si="4"/>
        <v>252.08560015594176</v>
      </c>
    </row>
    <row r="34" spans="1:11" outlineLevel="1" x14ac:dyDescent="0.2">
      <c r="A34" s="9" t="s">
        <v>107</v>
      </c>
      <c r="B34" s="13" t="s">
        <v>106</v>
      </c>
      <c r="C34" s="3">
        <v>28920637.199999999</v>
      </c>
      <c r="D34" s="3">
        <v>14871179.199999999</v>
      </c>
      <c r="E34" s="3">
        <f t="shared" si="7"/>
        <v>51.420648504936814</v>
      </c>
      <c r="F34" s="3">
        <f t="shared" si="0"/>
        <v>7.1099866996992542</v>
      </c>
      <c r="G34" s="3">
        <v>43015754.911349997</v>
      </c>
      <c r="H34" s="3">
        <v>24947812.11045</v>
      </c>
      <c r="I34" s="3">
        <f t="shared" si="3"/>
        <v>57.996918017280578</v>
      </c>
      <c r="J34" s="3">
        <f t="shared" si="5"/>
        <v>9.7633957112099594</v>
      </c>
      <c r="K34" s="3">
        <f t="shared" si="4"/>
        <v>167.75947471905928</v>
      </c>
    </row>
    <row r="35" spans="1:11" outlineLevel="1" x14ac:dyDescent="0.2">
      <c r="A35" s="9" t="s">
        <v>105</v>
      </c>
      <c r="B35" s="13" t="s">
        <v>104</v>
      </c>
      <c r="C35" s="3">
        <v>2941532.3</v>
      </c>
      <c r="D35" s="3">
        <v>2191978.2000000002</v>
      </c>
      <c r="E35" s="3">
        <f t="shared" si="7"/>
        <v>74.518243433872897</v>
      </c>
      <c r="F35" s="3">
        <f t="shared" si="0"/>
        <v>1.0479959684724067</v>
      </c>
      <c r="G35" s="3">
        <v>3971600.70719</v>
      </c>
      <c r="H35" s="3">
        <v>2792603.2297499999</v>
      </c>
      <c r="I35" s="3">
        <f t="shared" si="3"/>
        <v>70.314299841230309</v>
      </c>
      <c r="J35" s="3">
        <f t="shared" si="5"/>
        <v>1.0928930471234186</v>
      </c>
      <c r="K35" s="3">
        <f t="shared" si="4"/>
        <v>127.40104941508996</v>
      </c>
    </row>
    <row r="36" spans="1:11" ht="25.5" outlineLevel="1" x14ac:dyDescent="0.2">
      <c r="A36" s="9" t="s">
        <v>103</v>
      </c>
      <c r="B36" s="13" t="s">
        <v>102</v>
      </c>
      <c r="C36" s="3">
        <v>10050</v>
      </c>
      <c r="D36" s="3">
        <v>0</v>
      </c>
      <c r="E36" s="3">
        <f t="shared" si="7"/>
        <v>0</v>
      </c>
      <c r="F36" s="3">
        <f t="shared" si="0"/>
        <v>0</v>
      </c>
      <c r="G36" s="3">
        <v>11380</v>
      </c>
      <c r="H36" s="3">
        <v>30</v>
      </c>
      <c r="I36" s="3">
        <f t="shared" si="3"/>
        <v>0.26362038664323373</v>
      </c>
      <c r="J36" s="3">
        <f t="shared" si="5"/>
        <v>1.1740583504459282E-5</v>
      </c>
      <c r="K36" s="3" t="e">
        <f t="shared" si="4"/>
        <v>#DIV/0!</v>
      </c>
    </row>
    <row r="37" spans="1:11" ht="25.5" outlineLevel="1" x14ac:dyDescent="0.2">
      <c r="A37" s="9" t="s">
        <v>101</v>
      </c>
      <c r="B37" s="13" t="s">
        <v>100</v>
      </c>
      <c r="C37" s="3">
        <v>9472178.1999999993</v>
      </c>
      <c r="D37" s="3">
        <v>7595005.4000000004</v>
      </c>
      <c r="E37" s="3">
        <f t="shared" si="7"/>
        <v>80.18224783820051</v>
      </c>
      <c r="F37" s="3">
        <f t="shared" si="0"/>
        <v>3.6312108577202817</v>
      </c>
      <c r="G37" s="3">
        <v>7778238.9489099998</v>
      </c>
      <c r="H37" s="3">
        <v>5669894.3586400002</v>
      </c>
      <c r="I37" s="3">
        <f t="shared" si="3"/>
        <v>72.894319599612572</v>
      </c>
      <c r="J37" s="3">
        <f t="shared" si="5"/>
        <v>2.2189289393025176</v>
      </c>
      <c r="K37" s="3">
        <f t="shared" si="4"/>
        <v>74.652933869408443</v>
      </c>
    </row>
    <row r="38" spans="1:11" x14ac:dyDescent="0.2">
      <c r="A38" s="14" t="s">
        <v>99</v>
      </c>
      <c r="B38" s="15" t="s">
        <v>98</v>
      </c>
      <c r="C38" s="1">
        <v>40223966.899999999</v>
      </c>
      <c r="D38" s="1">
        <v>19777942.699999999</v>
      </c>
      <c r="E38" s="1">
        <f t="shared" si="7"/>
        <v>49.169547969173571</v>
      </c>
      <c r="F38" s="1">
        <f t="shared" si="0"/>
        <v>9.4559353803237034</v>
      </c>
      <c r="G38" s="1">
        <v>38338713.435699999</v>
      </c>
      <c r="H38" s="1">
        <v>23073873.46136</v>
      </c>
      <c r="I38" s="1">
        <f t="shared" si="3"/>
        <v>60.184266485776796</v>
      </c>
      <c r="J38" s="1">
        <f t="shared" si="5"/>
        <v>9.0300246048141339</v>
      </c>
      <c r="K38" s="1">
        <f t="shared" si="4"/>
        <v>116.66467949348443</v>
      </c>
    </row>
    <row r="39" spans="1:11" outlineLevel="1" x14ac:dyDescent="0.2">
      <c r="A39" s="9" t="s">
        <v>97</v>
      </c>
      <c r="B39" s="13" t="s">
        <v>96</v>
      </c>
      <c r="C39" s="3">
        <v>14215829</v>
      </c>
      <c r="D39" s="3">
        <v>5604334.5999999996</v>
      </c>
      <c r="E39" s="3">
        <f t="shared" si="7"/>
        <v>39.423199308320321</v>
      </c>
      <c r="F39" s="3">
        <f t="shared" si="0"/>
        <v>2.6794609849543294</v>
      </c>
      <c r="G39" s="3">
        <v>6253573.5671199998</v>
      </c>
      <c r="H39" s="3">
        <v>3430680.9935599999</v>
      </c>
      <c r="I39" s="3">
        <f t="shared" si="3"/>
        <v>54.859528823612358</v>
      </c>
      <c r="J39" s="3">
        <f t="shared" si="5"/>
        <v>1.3426065560684171</v>
      </c>
      <c r="K39" s="3">
        <f t="shared" si="4"/>
        <v>61.214778174736395</v>
      </c>
    </row>
    <row r="40" spans="1:11" outlineLevel="1" x14ac:dyDescent="0.2">
      <c r="A40" s="9" t="s">
        <v>95</v>
      </c>
      <c r="B40" s="13" t="s">
        <v>94</v>
      </c>
      <c r="C40" s="3">
        <v>12250209.699999999</v>
      </c>
      <c r="D40" s="3">
        <v>6483813.2000000002</v>
      </c>
      <c r="E40" s="3">
        <f t="shared" si="7"/>
        <v>52.928181302888234</v>
      </c>
      <c r="F40" s="3">
        <f t="shared" ref="F40:F71" si="8">D40/$D$9*100</f>
        <v>3.0999441937552916</v>
      </c>
      <c r="G40" s="3">
        <v>15688910.457040001</v>
      </c>
      <c r="H40" s="3">
        <v>10167391.808729999</v>
      </c>
      <c r="I40" s="3">
        <f t="shared" si="3"/>
        <v>64.806232635279272</v>
      </c>
      <c r="J40" s="3">
        <f t="shared" si="5"/>
        <v>3.9790370850983283</v>
      </c>
      <c r="K40" s="3">
        <f t="shared" si="4"/>
        <v>156.81191754151706</v>
      </c>
    </row>
    <row r="41" spans="1:11" outlineLevel="1" x14ac:dyDescent="0.2">
      <c r="A41" s="9" t="s">
        <v>93</v>
      </c>
      <c r="B41" s="13" t="s">
        <v>92</v>
      </c>
      <c r="C41" s="3">
        <v>11859855.199999999</v>
      </c>
      <c r="D41" s="3">
        <v>6330734.5999999996</v>
      </c>
      <c r="E41" s="3">
        <f t="shared" si="7"/>
        <v>53.379526927107847</v>
      </c>
      <c r="F41" s="3">
        <f t="shared" si="8"/>
        <v>3.0267565335589444</v>
      </c>
      <c r="G41" s="3">
        <v>14053353.934429999</v>
      </c>
      <c r="H41" s="3">
        <v>7762954.8529899996</v>
      </c>
      <c r="I41" s="3">
        <f t="shared" si="3"/>
        <v>55.239161336221365</v>
      </c>
      <c r="J41" s="3">
        <f t="shared" si="5"/>
        <v>3.0380539897625503</v>
      </c>
      <c r="K41" s="3">
        <f t="shared" si="4"/>
        <v>122.62328692455375</v>
      </c>
    </row>
    <row r="42" spans="1:11" ht="25.5" outlineLevel="1" x14ac:dyDescent="0.2">
      <c r="A42" s="9" t="s">
        <v>91</v>
      </c>
      <c r="B42" s="13" t="s">
        <v>90</v>
      </c>
      <c r="C42" s="3">
        <v>1898073</v>
      </c>
      <c r="D42" s="3">
        <v>1359060.4</v>
      </c>
      <c r="E42" s="3">
        <f t="shared" si="7"/>
        <v>71.602114354927338</v>
      </c>
      <c r="F42" s="3">
        <f t="shared" si="8"/>
        <v>0.64977371586564892</v>
      </c>
      <c r="G42" s="3">
        <v>2342875.4771100003</v>
      </c>
      <c r="H42" s="3">
        <v>1712845.80608</v>
      </c>
      <c r="I42" s="3">
        <f t="shared" si="3"/>
        <v>73.108700091600312</v>
      </c>
      <c r="J42" s="3">
        <f t="shared" si="5"/>
        <v>0.67032697388483697</v>
      </c>
      <c r="K42" s="3">
        <f t="shared" si="4"/>
        <v>126.03161758520814</v>
      </c>
    </row>
    <row r="43" spans="1:11" x14ac:dyDescent="0.2">
      <c r="A43" s="14" t="s">
        <v>89</v>
      </c>
      <c r="B43" s="15" t="s">
        <v>88</v>
      </c>
      <c r="C43" s="1">
        <v>834284.5</v>
      </c>
      <c r="D43" s="1">
        <v>501801.4</v>
      </c>
      <c r="E43" s="1">
        <f t="shared" si="7"/>
        <v>60.147515625664873</v>
      </c>
      <c r="F43" s="1">
        <f t="shared" si="8"/>
        <v>0.23991381126591935</v>
      </c>
      <c r="G43" s="1">
        <v>1066007.2063899999</v>
      </c>
      <c r="H43" s="1">
        <v>658585.43637999997</v>
      </c>
      <c r="I43" s="1">
        <f t="shared" si="3"/>
        <v>61.780580134188682</v>
      </c>
      <c r="J43" s="1">
        <f t="shared" si="5"/>
        <v>0.25773924368800483</v>
      </c>
      <c r="K43" s="1">
        <f t="shared" si="4"/>
        <v>131.24424052623206</v>
      </c>
    </row>
    <row r="44" spans="1:11" ht="25.5" outlineLevel="1" x14ac:dyDescent="0.2">
      <c r="A44" s="9" t="s">
        <v>87</v>
      </c>
      <c r="B44" s="13" t="s">
        <v>86</v>
      </c>
      <c r="C44" s="3">
        <v>200131.4</v>
      </c>
      <c r="D44" s="3">
        <v>133732.29999999999</v>
      </c>
      <c r="E44" s="3">
        <f t="shared" si="7"/>
        <v>66.822247783206436</v>
      </c>
      <c r="F44" s="3">
        <f t="shared" si="8"/>
        <v>6.3938095394626832E-2</v>
      </c>
      <c r="G44" s="3">
        <v>216238.92493000001</v>
      </c>
      <c r="H44" s="3">
        <v>132849.97203999999</v>
      </c>
      <c r="I44" s="3">
        <f t="shared" si="3"/>
        <v>61.436659511235383</v>
      </c>
      <c r="J44" s="3">
        <f t="shared" si="5"/>
        <v>5.1991206343356688E-2</v>
      </c>
      <c r="K44" s="3">
        <f t="shared" si="4"/>
        <v>99.340228232072576</v>
      </c>
    </row>
    <row r="45" spans="1:11" ht="25.5" outlineLevel="1" x14ac:dyDescent="0.2">
      <c r="A45" s="9" t="s">
        <v>85</v>
      </c>
      <c r="B45" s="13" t="s">
        <v>84</v>
      </c>
      <c r="C45" s="3">
        <v>634153.19999999995</v>
      </c>
      <c r="D45" s="3">
        <v>368069.1</v>
      </c>
      <c r="E45" s="3">
        <f t="shared" si="7"/>
        <v>58.041038033080959</v>
      </c>
      <c r="F45" s="3">
        <f t="shared" si="8"/>
        <v>0.17597571587129249</v>
      </c>
      <c r="G45" s="3">
        <v>849768.28146000009</v>
      </c>
      <c r="H45" s="3">
        <v>525735.46433999995</v>
      </c>
      <c r="I45" s="3">
        <f t="shared" si="3"/>
        <v>61.86809696364822</v>
      </c>
      <c r="J45" s="3">
        <f t="shared" si="5"/>
        <v>0.20574803734464811</v>
      </c>
      <c r="K45" s="3">
        <f t="shared" si="4"/>
        <v>142.83607733982561</v>
      </c>
    </row>
    <row r="46" spans="1:11" x14ac:dyDescent="0.2">
      <c r="A46" s="14" t="s">
        <v>83</v>
      </c>
      <c r="B46" s="15" t="s">
        <v>82</v>
      </c>
      <c r="C46" s="1">
        <v>84328680.299999997</v>
      </c>
      <c r="D46" s="1">
        <v>57675723.399999999</v>
      </c>
      <c r="E46" s="1">
        <f t="shared" si="7"/>
        <v>68.393959439206355</v>
      </c>
      <c r="F46" s="1">
        <f t="shared" si="8"/>
        <v>27.575057818517379</v>
      </c>
      <c r="G46" s="1">
        <v>96051221.743699998</v>
      </c>
      <c r="H46" s="1">
        <v>63807115.080329999</v>
      </c>
      <c r="I46" s="1">
        <f t="shared" si="3"/>
        <v>66.430300335576007</v>
      </c>
      <c r="J46" s="1">
        <f t="shared" si="5"/>
        <v>24.971092092641914</v>
      </c>
      <c r="K46" s="1">
        <f t="shared" si="4"/>
        <v>110.63080152078335</v>
      </c>
    </row>
    <row r="47" spans="1:11" outlineLevel="1" x14ac:dyDescent="0.2">
      <c r="A47" s="9" t="s">
        <v>81</v>
      </c>
      <c r="B47" s="13" t="s">
        <v>80</v>
      </c>
      <c r="C47" s="3">
        <v>29078989.399999999</v>
      </c>
      <c r="D47" s="3">
        <v>19648785.699999999</v>
      </c>
      <c r="E47" s="3">
        <f t="shared" si="7"/>
        <v>67.570387091925554</v>
      </c>
      <c r="F47" s="3">
        <f t="shared" si="8"/>
        <v>9.3941847592180778</v>
      </c>
      <c r="G47" s="3">
        <v>31326195.97428</v>
      </c>
      <c r="H47" s="3">
        <v>20930227.75598</v>
      </c>
      <c r="I47" s="3">
        <f t="shared" si="3"/>
        <v>66.813818610994176</v>
      </c>
      <c r="J47" s="3">
        <f t="shared" si="5"/>
        <v>8.1911028912144861</v>
      </c>
      <c r="K47" s="3">
        <f t="shared" si="4"/>
        <v>106.52173663831044</v>
      </c>
    </row>
    <row r="48" spans="1:11" outlineLevel="1" x14ac:dyDescent="0.2">
      <c r="A48" s="9" t="s">
        <v>79</v>
      </c>
      <c r="B48" s="13" t="s">
        <v>78</v>
      </c>
      <c r="C48" s="3">
        <v>39362226.899999999</v>
      </c>
      <c r="D48" s="3">
        <v>26173030.699999999</v>
      </c>
      <c r="E48" s="3">
        <f t="shared" si="7"/>
        <v>66.492759077103941</v>
      </c>
      <c r="F48" s="3">
        <f t="shared" si="8"/>
        <v>12.513459602976221</v>
      </c>
      <c r="G48" s="3">
        <v>44971479.199199997</v>
      </c>
      <c r="H48" s="3">
        <v>28796801.536310002</v>
      </c>
      <c r="I48" s="3">
        <f t="shared" si="3"/>
        <v>64.033476436821928</v>
      </c>
      <c r="J48" s="3">
        <f t="shared" si="5"/>
        <v>11.269708436612962</v>
      </c>
      <c r="K48" s="3">
        <f t="shared" si="4"/>
        <v>110.02471156811811</v>
      </c>
    </row>
    <row r="49" spans="1:11" outlineLevel="1" x14ac:dyDescent="0.2">
      <c r="A49" s="9" t="s">
        <v>77</v>
      </c>
      <c r="B49" s="13" t="s">
        <v>76</v>
      </c>
      <c r="C49" s="3">
        <v>6016215.7999999998</v>
      </c>
      <c r="D49" s="3">
        <v>4375421.0999999996</v>
      </c>
      <c r="E49" s="3">
        <f t="shared" si="7"/>
        <v>72.727130233593016</v>
      </c>
      <c r="F49" s="3">
        <f t="shared" si="8"/>
        <v>2.0919111664381989</v>
      </c>
      <c r="G49" s="3">
        <v>7972146.1680100001</v>
      </c>
      <c r="H49" s="3">
        <v>5235716.6378899999</v>
      </c>
      <c r="I49" s="3">
        <f t="shared" si="3"/>
        <v>65.675120946721606</v>
      </c>
      <c r="J49" s="3">
        <f t="shared" ref="J49:J72" si="9">H49/$H$9*100</f>
        <v>2.0490122797611448</v>
      </c>
      <c r="K49" s="3">
        <f t="shared" si="4"/>
        <v>119.6620055127951</v>
      </c>
    </row>
    <row r="50" spans="1:11" outlineLevel="1" x14ac:dyDescent="0.2">
      <c r="A50" s="9" t="s">
        <v>75</v>
      </c>
      <c r="B50" s="13" t="s">
        <v>74</v>
      </c>
      <c r="C50" s="3">
        <v>3901878.2</v>
      </c>
      <c r="D50" s="3">
        <v>3096581.5</v>
      </c>
      <c r="E50" s="3">
        <f t="shared" si="7"/>
        <v>79.36130604999407</v>
      </c>
      <c r="F50" s="3">
        <f t="shared" si="8"/>
        <v>1.4804914246164667</v>
      </c>
      <c r="G50" s="3">
        <v>4428834.0292199999</v>
      </c>
      <c r="H50" s="3">
        <v>3488683.5139799998</v>
      </c>
      <c r="I50" s="3">
        <f t="shared" si="3"/>
        <v>78.772053569016265</v>
      </c>
      <c r="J50" s="3">
        <f t="shared" si="9"/>
        <v>1.3653060038837543</v>
      </c>
      <c r="K50" s="3">
        <f t="shared" si="4"/>
        <v>112.66241544038158</v>
      </c>
    </row>
    <row r="51" spans="1:11" ht="25.5" outlineLevel="1" x14ac:dyDescent="0.2">
      <c r="A51" s="9" t="s">
        <v>73</v>
      </c>
      <c r="B51" s="13" t="s">
        <v>72</v>
      </c>
      <c r="C51" s="3">
        <v>456882.8</v>
      </c>
      <c r="D51" s="3">
        <v>321682.8</v>
      </c>
      <c r="E51" s="3">
        <f t="shared" si="7"/>
        <v>70.408165945402189</v>
      </c>
      <c r="F51" s="3">
        <f t="shared" si="8"/>
        <v>0.15379818901799092</v>
      </c>
      <c r="G51" s="3">
        <v>572645.83496000001</v>
      </c>
      <c r="H51" s="3">
        <v>444352.65299000003</v>
      </c>
      <c r="I51" s="3">
        <f t="shared" si="3"/>
        <v>77.596417517127065</v>
      </c>
      <c r="J51" s="3">
        <f t="shared" si="9"/>
        <v>0.17389864759523713</v>
      </c>
      <c r="K51" s="3">
        <f t="shared" si="4"/>
        <v>138.13379297556477</v>
      </c>
    </row>
    <row r="52" spans="1:11" ht="25.5" outlineLevel="1" x14ac:dyDescent="0.2">
      <c r="A52" s="9" t="s">
        <v>71</v>
      </c>
      <c r="B52" s="13" t="s">
        <v>70</v>
      </c>
      <c r="C52" s="3">
        <v>1094791.8999999999</v>
      </c>
      <c r="D52" s="3">
        <v>869570.5</v>
      </c>
      <c r="E52" s="3">
        <f t="shared" si="7"/>
        <v>79.427925983011022</v>
      </c>
      <c r="F52" s="3">
        <f t="shared" si="8"/>
        <v>0.41574609560557441</v>
      </c>
      <c r="G52" s="3">
        <v>1383363.3</v>
      </c>
      <c r="H52" s="3">
        <v>1131541.7501400001</v>
      </c>
      <c r="I52" s="3">
        <f t="shared" si="3"/>
        <v>81.796426877885224</v>
      </c>
      <c r="J52" s="3">
        <f t="shared" si="9"/>
        <v>0.44283201354335572</v>
      </c>
      <c r="K52" s="3">
        <f t="shared" si="4"/>
        <v>130.12651074754723</v>
      </c>
    </row>
    <row r="53" spans="1:11" outlineLevel="1" x14ac:dyDescent="0.2">
      <c r="A53" s="9" t="s">
        <v>69</v>
      </c>
      <c r="B53" s="13" t="s">
        <v>68</v>
      </c>
      <c r="C53" s="3">
        <v>1552367.6</v>
      </c>
      <c r="D53" s="3">
        <v>1073820.8999999999</v>
      </c>
      <c r="E53" s="3">
        <f t="shared" si="7"/>
        <v>69.173106936784805</v>
      </c>
      <c r="F53" s="3">
        <f t="shared" si="8"/>
        <v>0.51339925463739167</v>
      </c>
      <c r="G53" s="3">
        <v>1947052.926</v>
      </c>
      <c r="H53" s="3">
        <v>1278630.6432400001</v>
      </c>
      <c r="I53" s="3">
        <f t="shared" si="3"/>
        <v>65.670050678427231</v>
      </c>
      <c r="J53" s="3">
        <f t="shared" si="9"/>
        <v>0.50039566127732349</v>
      </c>
      <c r="K53" s="3">
        <f t="shared" si="4"/>
        <v>119.07298910274517</v>
      </c>
    </row>
    <row r="54" spans="1:11" outlineLevel="1" x14ac:dyDescent="0.2">
      <c r="A54" s="9" t="s">
        <v>67</v>
      </c>
      <c r="B54" s="13" t="s">
        <v>66</v>
      </c>
      <c r="C54" s="3">
        <v>2865327.6</v>
      </c>
      <c r="D54" s="3">
        <v>2116830.2000000002</v>
      </c>
      <c r="E54" s="3">
        <f t="shared" si="7"/>
        <v>73.877423300567798</v>
      </c>
      <c r="F54" s="3">
        <f t="shared" si="8"/>
        <v>1.0120673260074571</v>
      </c>
      <c r="G54" s="3">
        <v>3449504.3120300001</v>
      </c>
      <c r="H54" s="3">
        <v>2501160.5898000002</v>
      </c>
      <c r="I54" s="3">
        <f t="shared" si="3"/>
        <v>72.507826155697458</v>
      </c>
      <c r="J54" s="3">
        <f t="shared" si="9"/>
        <v>0.97883615875365093</v>
      </c>
      <c r="K54" s="3">
        <f t="shared" si="4"/>
        <v>118.15593852544242</v>
      </c>
    </row>
    <row r="55" spans="1:11" x14ac:dyDescent="0.2">
      <c r="A55" s="14" t="s">
        <v>65</v>
      </c>
      <c r="B55" s="15" t="s">
        <v>64</v>
      </c>
      <c r="C55" s="1">
        <v>12059462</v>
      </c>
      <c r="D55" s="1">
        <v>7020182.5999999996</v>
      </c>
      <c r="E55" s="1">
        <f t="shared" si="7"/>
        <v>58.213066221362112</v>
      </c>
      <c r="F55" s="1">
        <f t="shared" si="8"/>
        <v>3.3563851423066788</v>
      </c>
      <c r="G55" s="1">
        <v>14906173.726629999</v>
      </c>
      <c r="H55" s="1">
        <v>8800171.5657299999</v>
      </c>
      <c r="I55" s="1">
        <f t="shared" si="3"/>
        <v>59.037092463295416</v>
      </c>
      <c r="J55" s="1">
        <f t="shared" si="9"/>
        <v>3.4439716373673748</v>
      </c>
      <c r="K55" s="1">
        <f t="shared" si="4"/>
        <v>125.35530864581786</v>
      </c>
    </row>
    <row r="56" spans="1:11" outlineLevel="1" x14ac:dyDescent="0.2">
      <c r="A56" s="9" t="s">
        <v>63</v>
      </c>
      <c r="B56" s="13" t="s">
        <v>62</v>
      </c>
      <c r="C56" s="3">
        <v>11672626.800000001</v>
      </c>
      <c r="D56" s="3">
        <v>6790712.0999999996</v>
      </c>
      <c r="E56" s="3">
        <f t="shared" si="7"/>
        <v>58.176383228494885</v>
      </c>
      <c r="F56" s="3">
        <f t="shared" si="8"/>
        <v>3.2466741247047031</v>
      </c>
      <c r="G56" s="3">
        <v>14475875.451270001</v>
      </c>
      <c r="H56" s="3">
        <v>8526067.3564899992</v>
      </c>
      <c r="I56" s="3">
        <f t="shared" si="3"/>
        <v>58.89845754193739</v>
      </c>
      <c r="J56" s="3">
        <f t="shared" si="9"/>
        <v>3.3367001921171742</v>
      </c>
      <c r="K56" s="3">
        <f t="shared" si="4"/>
        <v>125.5548347645308</v>
      </c>
    </row>
    <row r="57" spans="1:11" outlineLevel="1" x14ac:dyDescent="0.2">
      <c r="A57" s="9" t="s">
        <v>61</v>
      </c>
      <c r="B57" s="13" t="s">
        <v>60</v>
      </c>
      <c r="C57" s="3">
        <v>19400</v>
      </c>
      <c r="D57" s="3">
        <v>5000</v>
      </c>
      <c r="E57" s="3">
        <f t="shared" si="7"/>
        <v>25.773195876288657</v>
      </c>
      <c r="F57" s="3">
        <f t="shared" si="8"/>
        <v>2.3905255272894748E-3</v>
      </c>
      <c r="G57" s="3">
        <v>24400</v>
      </c>
      <c r="H57" s="3">
        <v>10000</v>
      </c>
      <c r="I57" s="3">
        <f t="shared" si="3"/>
        <v>40.983606557377051</v>
      </c>
      <c r="J57" s="3">
        <f t="shared" si="9"/>
        <v>3.9135278348197602E-3</v>
      </c>
      <c r="K57" s="3">
        <f t="shared" si="4"/>
        <v>200</v>
      </c>
    </row>
    <row r="58" spans="1:11" ht="25.5" outlineLevel="1" x14ac:dyDescent="0.2">
      <c r="A58" s="9" t="s">
        <v>59</v>
      </c>
      <c r="B58" s="13" t="s">
        <v>58</v>
      </c>
      <c r="C58" s="3">
        <v>367435.2</v>
      </c>
      <c r="D58" s="3">
        <v>224470.39999999999</v>
      </c>
      <c r="E58" s="3">
        <f t="shared" si="7"/>
        <v>61.091152943430572</v>
      </c>
      <c r="F58" s="3">
        <f t="shared" si="8"/>
        <v>0.10732044426417586</v>
      </c>
      <c r="G58" s="3">
        <v>405898.27536000003</v>
      </c>
      <c r="H58" s="3">
        <v>264104.20924</v>
      </c>
      <c r="I58" s="3">
        <f t="shared" si="3"/>
        <v>65.066600493870098</v>
      </c>
      <c r="J58" s="3">
        <f t="shared" si="9"/>
        <v>0.10335791741538022</v>
      </c>
      <c r="K58" s="3">
        <f t="shared" si="4"/>
        <v>117.6565860086675</v>
      </c>
    </row>
    <row r="59" spans="1:11" x14ac:dyDescent="0.2">
      <c r="A59" s="14" t="s">
        <v>57</v>
      </c>
      <c r="B59" s="15" t="s">
        <v>56</v>
      </c>
      <c r="C59" s="1">
        <v>26070309.699999999</v>
      </c>
      <c r="D59" s="1">
        <v>18713379.100000001</v>
      </c>
      <c r="E59" s="1">
        <f t="shared" si="7"/>
        <v>71.780424994337537</v>
      </c>
      <c r="F59" s="1">
        <f t="shared" si="8"/>
        <v>8.9469620880790668</v>
      </c>
      <c r="G59" s="1">
        <v>29745416.393550001</v>
      </c>
      <c r="H59" s="1">
        <v>22049050.866009999</v>
      </c>
      <c r="I59" s="1">
        <f t="shared" si="3"/>
        <v>74.125877326064654</v>
      </c>
      <c r="J59" s="1">
        <f t="shared" si="9"/>
        <v>8.6289574295486879</v>
      </c>
      <c r="K59" s="1">
        <f t="shared" si="4"/>
        <v>117.82506381228603</v>
      </c>
    </row>
    <row r="60" spans="1:11" outlineLevel="1" x14ac:dyDescent="0.2">
      <c r="A60" s="9" t="s">
        <v>55</v>
      </c>
      <c r="B60" s="13" t="s">
        <v>54</v>
      </c>
      <c r="C60" s="3">
        <v>6893940.4000000004</v>
      </c>
      <c r="D60" s="3">
        <v>4622810.4000000004</v>
      </c>
      <c r="E60" s="3">
        <f t="shared" si="7"/>
        <v>67.056141071367549</v>
      </c>
      <c r="F60" s="3">
        <f t="shared" si="8"/>
        <v>2.2101892538038537</v>
      </c>
      <c r="G60" s="3">
        <v>9834628.4293600004</v>
      </c>
      <c r="H60" s="3">
        <v>7310921.6613299996</v>
      </c>
      <c r="I60" s="3">
        <f t="shared" si="3"/>
        <v>74.338565140948248</v>
      </c>
      <c r="J60" s="3">
        <f t="shared" si="9"/>
        <v>2.861149541980168</v>
      </c>
      <c r="K60" s="3">
        <f t="shared" si="4"/>
        <v>158.14885380828076</v>
      </c>
    </row>
    <row r="61" spans="1:11" outlineLevel="1" x14ac:dyDescent="0.2">
      <c r="A61" s="9" t="s">
        <v>53</v>
      </c>
      <c r="B61" s="13" t="s">
        <v>52</v>
      </c>
      <c r="C61" s="3">
        <v>9248809.0999999996</v>
      </c>
      <c r="D61" s="3">
        <v>6575886</v>
      </c>
      <c r="E61" s="3">
        <f t="shared" si="7"/>
        <v>71.099813272175766</v>
      </c>
      <c r="F61" s="3">
        <f t="shared" si="8"/>
        <v>3.1439646695090953</v>
      </c>
      <c r="G61" s="3">
        <v>12956766.405690001</v>
      </c>
      <c r="H61" s="3">
        <v>9488298.8151900005</v>
      </c>
      <c r="I61" s="3">
        <f t="shared" si="3"/>
        <v>73.230453634042419</v>
      </c>
      <c r="J61" s="3">
        <f t="shared" si="9"/>
        <v>3.7132721518333418</v>
      </c>
      <c r="K61" s="3">
        <f t="shared" si="4"/>
        <v>144.28928383475628</v>
      </c>
    </row>
    <row r="62" spans="1:11" ht="25.5" outlineLevel="1" x14ac:dyDescent="0.2">
      <c r="A62" s="9" t="s">
        <v>51</v>
      </c>
      <c r="B62" s="13" t="s">
        <v>50</v>
      </c>
      <c r="C62" s="3">
        <v>81062.8</v>
      </c>
      <c r="D62" s="3">
        <v>59535.3</v>
      </c>
      <c r="E62" s="3">
        <f t="shared" si="7"/>
        <v>73.443429045135375</v>
      </c>
      <c r="F62" s="3">
        <f t="shared" si="8"/>
        <v>2.8464130884967416E-2</v>
      </c>
      <c r="G62" s="3">
        <v>95523.46</v>
      </c>
      <c r="H62" s="3">
        <v>68533.132599999997</v>
      </c>
      <c r="I62" s="3">
        <f t="shared" si="3"/>
        <v>71.74481807924461</v>
      </c>
      <c r="J62" s="3">
        <f t="shared" si="9"/>
        <v>2.6820632203749351E-2</v>
      </c>
      <c r="K62" s="3">
        <f t="shared" si="4"/>
        <v>115.11344126929737</v>
      </c>
    </row>
    <row r="63" spans="1:11" outlineLevel="1" x14ac:dyDescent="0.2">
      <c r="A63" s="9" t="s">
        <v>49</v>
      </c>
      <c r="B63" s="13" t="s">
        <v>48</v>
      </c>
      <c r="C63" s="3">
        <v>507709.6</v>
      </c>
      <c r="D63" s="3">
        <v>418208.2</v>
      </c>
      <c r="E63" s="3">
        <f t="shared" si="7"/>
        <v>82.371536799776891</v>
      </c>
      <c r="F63" s="3">
        <f t="shared" si="8"/>
        <v>0.19994747556435644</v>
      </c>
      <c r="G63" s="3">
        <v>767110.71799999999</v>
      </c>
      <c r="H63" s="3">
        <v>675477.5260800001</v>
      </c>
      <c r="I63" s="3">
        <f t="shared" si="3"/>
        <v>88.054763182177325</v>
      </c>
      <c r="J63" s="3">
        <f t="shared" si="9"/>
        <v>0.26435001001092712</v>
      </c>
      <c r="K63" s="3">
        <f t="shared" si="4"/>
        <v>161.51704487860354</v>
      </c>
    </row>
    <row r="64" spans="1:11" outlineLevel="1" x14ac:dyDescent="0.2">
      <c r="A64" s="9" t="s">
        <v>47</v>
      </c>
      <c r="B64" s="13" t="s">
        <v>46</v>
      </c>
      <c r="C64" s="3">
        <v>129862</v>
      </c>
      <c r="D64" s="3">
        <v>68715.899999999994</v>
      </c>
      <c r="E64" s="3">
        <f t="shared" si="7"/>
        <v>52.914555451171239</v>
      </c>
      <c r="F64" s="3">
        <f t="shared" si="8"/>
        <v>3.2853422616134165E-2</v>
      </c>
      <c r="G64" s="3">
        <v>132689.226</v>
      </c>
      <c r="H64" s="3">
        <v>90357.754329999996</v>
      </c>
      <c r="I64" s="3">
        <f t="shared" si="3"/>
        <v>68.097280430289047</v>
      </c>
      <c r="J64" s="3">
        <f t="shared" si="9"/>
        <v>3.5361758666226074E-2</v>
      </c>
      <c r="K64" s="3">
        <f t="shared" si="4"/>
        <v>131.49468220601054</v>
      </c>
    </row>
    <row r="65" spans="1:11" ht="38.25" outlineLevel="1" x14ac:dyDescent="0.2">
      <c r="A65" s="9" t="s">
        <v>45</v>
      </c>
      <c r="B65" s="13" t="s">
        <v>44</v>
      </c>
      <c r="C65" s="3">
        <v>386963.5</v>
      </c>
      <c r="D65" s="3">
        <v>306285.59999999998</v>
      </c>
      <c r="E65" s="3">
        <f t="shared" si="7"/>
        <v>79.151031040395281</v>
      </c>
      <c r="F65" s="3">
        <f t="shared" si="8"/>
        <v>0.14643670908823461</v>
      </c>
      <c r="G65" s="3">
        <v>444164.42</v>
      </c>
      <c r="H65" s="3">
        <v>360210.50847</v>
      </c>
      <c r="I65" s="3">
        <f t="shared" si="3"/>
        <v>81.09846089653017</v>
      </c>
      <c r="J65" s="3">
        <f t="shared" si="9"/>
        <v>0.14096938512919241</v>
      </c>
      <c r="K65" s="3">
        <f t="shared" si="4"/>
        <v>117.6060867602003</v>
      </c>
    </row>
    <row r="66" spans="1:11" outlineLevel="1" x14ac:dyDescent="0.2">
      <c r="A66" s="9" t="s">
        <v>43</v>
      </c>
      <c r="B66" s="13" t="s">
        <v>42</v>
      </c>
      <c r="C66" s="3">
        <v>8821962.3000000007</v>
      </c>
      <c r="D66" s="3">
        <v>6661937.7000000002</v>
      </c>
      <c r="E66" s="3">
        <f t="shared" si="7"/>
        <v>75.515372583263016</v>
      </c>
      <c r="F66" s="3">
        <f t="shared" si="8"/>
        <v>3.185106426612426</v>
      </c>
      <c r="G66" s="3">
        <v>5514533.7345000003</v>
      </c>
      <c r="H66" s="3">
        <v>4055251.4680100004</v>
      </c>
      <c r="I66" s="3">
        <f t="shared" si="3"/>
        <v>73.537522177796376</v>
      </c>
      <c r="J66" s="3">
        <f t="shared" si="9"/>
        <v>1.5870339497250832</v>
      </c>
      <c r="K66" s="3">
        <f t="shared" si="4"/>
        <v>60.871951234398367</v>
      </c>
    </row>
    <row r="67" spans="1:11" x14ac:dyDescent="0.2">
      <c r="A67" s="14" t="s">
        <v>41</v>
      </c>
      <c r="B67" s="15" t="s">
        <v>40</v>
      </c>
      <c r="C67" s="1">
        <v>57408780.200000003</v>
      </c>
      <c r="D67" s="1">
        <v>41429143.299999997</v>
      </c>
      <c r="E67" s="1">
        <f t="shared" si="7"/>
        <v>72.165169083317309</v>
      </c>
      <c r="F67" s="1">
        <f t="shared" si="8"/>
        <v>19.807484926476739</v>
      </c>
      <c r="G67" s="1">
        <v>71086855.594020009</v>
      </c>
      <c r="H67" s="1">
        <v>52777476.541500002</v>
      </c>
      <c r="I67" s="1">
        <f t="shared" si="3"/>
        <v>74.243650391451226</v>
      </c>
      <c r="J67" s="1">
        <f t="shared" si="9"/>
        <v>20.654612349670721</v>
      </c>
      <c r="K67" s="1">
        <f t="shared" si="4"/>
        <v>127.39215039838878</v>
      </c>
    </row>
    <row r="68" spans="1:11" outlineLevel="1" x14ac:dyDescent="0.2">
      <c r="A68" s="9" t="s">
        <v>39</v>
      </c>
      <c r="B68" s="13" t="s">
        <v>38</v>
      </c>
      <c r="C68" s="3">
        <v>1476180</v>
      </c>
      <c r="D68" s="3">
        <v>1074544.5</v>
      </c>
      <c r="E68" s="3">
        <f t="shared" si="7"/>
        <v>72.792240783644274</v>
      </c>
      <c r="F68" s="3">
        <f t="shared" si="8"/>
        <v>0.51374521149170094</v>
      </c>
      <c r="G68" s="3">
        <v>1817649.2002600001</v>
      </c>
      <c r="H68" s="3">
        <v>1322137.1116199999</v>
      </c>
      <c r="I68" s="3">
        <f t="shared" si="3"/>
        <v>72.738849247196811</v>
      </c>
      <c r="J68" s="3">
        <f t="shared" si="9"/>
        <v>0.51742203877730697</v>
      </c>
      <c r="K68" s="3">
        <f t="shared" si="4"/>
        <v>123.0416340709947</v>
      </c>
    </row>
    <row r="69" spans="1:11" outlineLevel="1" x14ac:dyDescent="0.2">
      <c r="A69" s="9" t="s">
        <v>37</v>
      </c>
      <c r="B69" s="13" t="s">
        <v>36</v>
      </c>
      <c r="C69" s="3">
        <v>7208880.9000000004</v>
      </c>
      <c r="D69" s="3">
        <v>5811407.0999999996</v>
      </c>
      <c r="E69" s="3">
        <f t="shared" si="7"/>
        <v>80.614552808050959</v>
      </c>
      <c r="F69" s="3">
        <f t="shared" si="8"/>
        <v>2.7784634044042593</v>
      </c>
      <c r="G69" s="3">
        <v>8578848.3078199998</v>
      </c>
      <c r="H69" s="3">
        <v>6721787.3748000003</v>
      </c>
      <c r="I69" s="3">
        <f t="shared" si="3"/>
        <v>78.353027511545974</v>
      </c>
      <c r="J69" s="3">
        <f t="shared" si="9"/>
        <v>2.6305901991019844</v>
      </c>
      <c r="K69" s="3">
        <f t="shared" si="4"/>
        <v>115.66540184045961</v>
      </c>
    </row>
    <row r="70" spans="1:11" outlineLevel="1" x14ac:dyDescent="0.2">
      <c r="A70" s="9" t="s">
        <v>35</v>
      </c>
      <c r="B70" s="13" t="s">
        <v>34</v>
      </c>
      <c r="C70" s="3">
        <v>36398253</v>
      </c>
      <c r="D70" s="3">
        <v>25715826.5</v>
      </c>
      <c r="E70" s="3">
        <f t="shared" si="7"/>
        <v>70.651265872568118</v>
      </c>
      <c r="F70" s="3">
        <f t="shared" si="8"/>
        <v>12.294867940719429</v>
      </c>
      <c r="G70" s="3">
        <v>47317751.41375</v>
      </c>
      <c r="H70" s="3">
        <v>35143478.887370005</v>
      </c>
      <c r="I70" s="3">
        <f t="shared" si="3"/>
        <v>74.271236137306616</v>
      </c>
      <c r="J70" s="3">
        <f t="shared" si="9"/>
        <v>13.753498283812309</v>
      </c>
      <c r="K70" s="3">
        <f t="shared" si="4"/>
        <v>136.66089591703383</v>
      </c>
    </row>
    <row r="71" spans="1:11" outlineLevel="1" x14ac:dyDescent="0.2">
      <c r="A71" s="9" t="s">
        <v>33</v>
      </c>
      <c r="B71" s="13" t="s">
        <v>32</v>
      </c>
      <c r="C71" s="3">
        <v>9857786.1999999993</v>
      </c>
      <c r="D71" s="3">
        <v>7145015.7999999998</v>
      </c>
      <c r="E71" s="3">
        <f t="shared" si="7"/>
        <v>72.48093694708048</v>
      </c>
      <c r="F71" s="3">
        <f t="shared" si="8"/>
        <v>3.4160685325573259</v>
      </c>
      <c r="G71" s="3">
        <v>10434850.28541</v>
      </c>
      <c r="H71" s="3">
        <v>7483470.0272299992</v>
      </c>
      <c r="I71" s="3">
        <f t="shared" si="3"/>
        <v>71.716122632764382</v>
      </c>
      <c r="J71" s="3">
        <f t="shared" si="9"/>
        <v>2.928676825260399</v>
      </c>
      <c r="K71" s="3">
        <f t="shared" si="4"/>
        <v>104.73692762484863</v>
      </c>
    </row>
    <row r="72" spans="1:11" outlineLevel="1" x14ac:dyDescent="0.2">
      <c r="A72" s="9" t="s">
        <v>31</v>
      </c>
      <c r="B72" s="13" t="s">
        <v>30</v>
      </c>
      <c r="C72" s="3">
        <v>2467680.2000000002</v>
      </c>
      <c r="D72" s="3">
        <v>1682349.4</v>
      </c>
      <c r="E72" s="3">
        <f t="shared" si="7"/>
        <v>68.175341359062642</v>
      </c>
      <c r="F72" s="3">
        <f t="shared" ref="F72:F87" si="10">D72/$D$9*100</f>
        <v>0.80433983730402625</v>
      </c>
      <c r="G72" s="3">
        <v>2937756.3867800003</v>
      </c>
      <c r="H72" s="3">
        <v>2106603.1404800001</v>
      </c>
      <c r="I72" s="3">
        <f t="shared" si="3"/>
        <v>71.707890754991908</v>
      </c>
      <c r="J72" s="3">
        <f t="shared" si="9"/>
        <v>0.82442500271872021</v>
      </c>
      <c r="K72" s="3">
        <f t="shared" si="4"/>
        <v>125.21793275998434</v>
      </c>
    </row>
    <row r="73" spans="1:11" x14ac:dyDescent="0.2">
      <c r="A73" s="14" t="s">
        <v>29</v>
      </c>
      <c r="B73" s="15" t="s">
        <v>28</v>
      </c>
      <c r="C73" s="1">
        <v>8178246.0999999996</v>
      </c>
      <c r="D73" s="1">
        <v>4013125.7</v>
      </c>
      <c r="E73" s="1">
        <f t="shared" si="7"/>
        <v>49.070737795479161</v>
      </c>
      <c r="F73" s="1">
        <f t="shared" si="10"/>
        <v>1.9186958860142884</v>
      </c>
      <c r="G73" s="1">
        <v>10495468.700059999</v>
      </c>
      <c r="H73" s="1">
        <v>5787417.1186800003</v>
      </c>
      <c r="I73" s="1">
        <f t="shared" ref="I73:I87" si="11">H73/G73*100</f>
        <v>55.142054957935471</v>
      </c>
      <c r="J73" s="1">
        <f t="shared" ref="J73:J87" si="12">H73/$H$9*100</f>
        <v>2.2649217985666557</v>
      </c>
      <c r="K73" s="1">
        <f t="shared" ref="K73:K87" si="13">H73/D73*100</f>
        <v>144.21220642752357</v>
      </c>
    </row>
    <row r="74" spans="1:11" outlineLevel="1" x14ac:dyDescent="0.2">
      <c r="A74" s="9" t="s">
        <v>27</v>
      </c>
      <c r="B74" s="13" t="s">
        <v>26</v>
      </c>
      <c r="C74" s="3">
        <v>2654462.7000000002</v>
      </c>
      <c r="D74" s="3">
        <v>1661595.9</v>
      </c>
      <c r="E74" s="3">
        <f t="shared" si="7"/>
        <v>62.596317514651822</v>
      </c>
      <c r="F74" s="3">
        <f t="shared" si="10"/>
        <v>0.79441748299790582</v>
      </c>
      <c r="G74" s="3">
        <v>3547749.3078699997</v>
      </c>
      <c r="H74" s="3">
        <v>2379518.23245</v>
      </c>
      <c r="I74" s="3">
        <f t="shared" si="11"/>
        <v>67.071205599885431</v>
      </c>
      <c r="J74" s="3">
        <f t="shared" si="12"/>
        <v>0.93123108361541918</v>
      </c>
      <c r="K74" s="3">
        <f t="shared" si="13"/>
        <v>143.20679489218767</v>
      </c>
    </row>
    <row r="75" spans="1:11" outlineLevel="1" x14ac:dyDescent="0.2">
      <c r="A75" s="9" t="s">
        <v>25</v>
      </c>
      <c r="B75" s="13" t="s">
        <v>24</v>
      </c>
      <c r="C75" s="3">
        <v>3857886.8</v>
      </c>
      <c r="D75" s="3">
        <v>1099994.5</v>
      </c>
      <c r="E75" s="3">
        <f t="shared" si="7"/>
        <v>28.512876531265768</v>
      </c>
      <c r="F75" s="3">
        <f t="shared" si="10"/>
        <v>0.52591298642560447</v>
      </c>
      <c r="G75" s="3">
        <v>4635465.0777599998</v>
      </c>
      <c r="H75" s="3">
        <v>1705582.26877</v>
      </c>
      <c r="I75" s="3">
        <f t="shared" si="11"/>
        <v>36.794199506604635</v>
      </c>
      <c r="J75" s="3">
        <f t="shared" si="12"/>
        <v>0.66748436834064329</v>
      </c>
      <c r="K75" s="3">
        <f t="shared" si="13"/>
        <v>155.05370879308941</v>
      </c>
    </row>
    <row r="76" spans="1:11" outlineLevel="1" x14ac:dyDescent="0.2">
      <c r="A76" s="9" t="s">
        <v>23</v>
      </c>
      <c r="B76" s="13" t="s">
        <v>22</v>
      </c>
      <c r="C76" s="3">
        <v>1284240.3</v>
      </c>
      <c r="D76" s="3">
        <v>989179.3</v>
      </c>
      <c r="E76" s="3">
        <f t="shared" si="7"/>
        <v>77.024471199042736</v>
      </c>
      <c r="F76" s="3">
        <f t="shared" si="10"/>
        <v>0.47293167354326676</v>
      </c>
      <c r="G76" s="3">
        <v>1560881.35925</v>
      </c>
      <c r="H76" s="3">
        <v>1147332.9751900001</v>
      </c>
      <c r="I76" s="3">
        <f t="shared" si="11"/>
        <v>73.50545692603383</v>
      </c>
      <c r="J76" s="3">
        <f t="shared" si="12"/>
        <v>0.44901195342126349</v>
      </c>
      <c r="K76" s="3">
        <f t="shared" si="13"/>
        <v>115.98837290570071</v>
      </c>
    </row>
    <row r="77" spans="1:11" ht="25.5" outlineLevel="1" x14ac:dyDescent="0.2">
      <c r="A77" s="9" t="s">
        <v>21</v>
      </c>
      <c r="B77" s="13" t="s">
        <v>20</v>
      </c>
      <c r="C77" s="3">
        <v>381656.3</v>
      </c>
      <c r="D77" s="3">
        <v>262356</v>
      </c>
      <c r="E77" s="3">
        <f t="shared" si="7"/>
        <v>68.741430444093282</v>
      </c>
      <c r="F77" s="3">
        <f t="shared" si="10"/>
        <v>0.12543374304751148</v>
      </c>
      <c r="G77" s="3">
        <v>751372.95517999993</v>
      </c>
      <c r="H77" s="3">
        <v>554983.64226999995</v>
      </c>
      <c r="I77" s="3">
        <f t="shared" si="11"/>
        <v>73.862605573426222</v>
      </c>
      <c r="J77" s="3">
        <f t="shared" si="12"/>
        <v>0.21719439318932973</v>
      </c>
      <c r="K77" s="3">
        <f t="shared" si="13"/>
        <v>211.53838382579394</v>
      </c>
    </row>
    <row r="78" spans="1:11" x14ac:dyDescent="0.2">
      <c r="A78" s="14" t="s">
        <v>19</v>
      </c>
      <c r="B78" s="15" t="s">
        <v>18</v>
      </c>
      <c r="C78" s="1">
        <v>747231.3</v>
      </c>
      <c r="D78" s="1">
        <v>563841.30000000005</v>
      </c>
      <c r="E78" s="1">
        <f t="shared" si="7"/>
        <v>75.457398532422289</v>
      </c>
      <c r="F78" s="1">
        <f t="shared" si="10"/>
        <v>0.26957540419801662</v>
      </c>
      <c r="G78" s="1">
        <v>897538.86526999995</v>
      </c>
      <c r="H78" s="1">
        <v>678520.01223999995</v>
      </c>
      <c r="I78" s="1">
        <f t="shared" si="11"/>
        <v>75.597841886867585</v>
      </c>
      <c r="J78" s="1">
        <f t="shared" si="12"/>
        <v>0.26554069543834846</v>
      </c>
      <c r="K78" s="1">
        <f t="shared" si="13"/>
        <v>120.33882800710056</v>
      </c>
    </row>
    <row r="79" spans="1:11" outlineLevel="1" x14ac:dyDescent="0.2">
      <c r="A79" s="9" t="s">
        <v>17</v>
      </c>
      <c r="B79" s="13" t="s">
        <v>16</v>
      </c>
      <c r="C79" s="3">
        <v>489733.4</v>
      </c>
      <c r="D79" s="3">
        <v>374798.1</v>
      </c>
      <c r="E79" s="3">
        <f t="shared" si="7"/>
        <v>76.531047300429165</v>
      </c>
      <c r="F79" s="3">
        <f t="shared" si="10"/>
        <v>0.17919288512591866</v>
      </c>
      <c r="G79" s="3">
        <v>575329.38740000001</v>
      </c>
      <c r="H79" s="3">
        <v>438246.48298000003</v>
      </c>
      <c r="I79" s="3">
        <f t="shared" si="11"/>
        <v>76.173144041972506</v>
      </c>
      <c r="J79" s="3">
        <f t="shared" si="12"/>
        <v>0.17150898096540945</v>
      </c>
      <c r="K79" s="3">
        <f t="shared" si="13"/>
        <v>116.92868319770034</v>
      </c>
    </row>
    <row r="80" spans="1:11" outlineLevel="1" x14ac:dyDescent="0.2">
      <c r="A80" s="9" t="s">
        <v>15</v>
      </c>
      <c r="B80" s="13" t="s">
        <v>14</v>
      </c>
      <c r="C80" s="3">
        <v>253943.5</v>
      </c>
      <c r="D80" s="3">
        <v>186971.4</v>
      </c>
      <c r="E80" s="3">
        <f t="shared" si="7"/>
        <v>73.627165097748119</v>
      </c>
      <c r="F80" s="3">
        <f t="shared" si="10"/>
        <v>8.9391980914610258E-2</v>
      </c>
      <c r="G80" s="3">
        <v>313684.86787000002</v>
      </c>
      <c r="H80" s="3">
        <v>234252.38175999999</v>
      </c>
      <c r="I80" s="3">
        <f t="shared" si="11"/>
        <v>74.677616217394615</v>
      </c>
      <c r="J80" s="3">
        <f t="shared" si="12"/>
        <v>9.1675321639058463E-2</v>
      </c>
      <c r="K80" s="3">
        <f t="shared" si="13"/>
        <v>125.28781501341916</v>
      </c>
    </row>
    <row r="81" spans="1:11" ht="25.5" outlineLevel="1" x14ac:dyDescent="0.2">
      <c r="A81" s="9" t="s">
        <v>13</v>
      </c>
      <c r="B81" s="13" t="s">
        <v>12</v>
      </c>
      <c r="C81" s="3">
        <v>3554.4</v>
      </c>
      <c r="D81" s="3">
        <v>2071.8000000000002</v>
      </c>
      <c r="E81" s="3">
        <f t="shared" si="7"/>
        <v>58.288318703578668</v>
      </c>
      <c r="F81" s="3">
        <f t="shared" si="10"/>
        <v>9.905381574876668E-4</v>
      </c>
      <c r="G81" s="3">
        <v>8524.61</v>
      </c>
      <c r="H81" s="3">
        <v>6021.1475</v>
      </c>
      <c r="I81" s="3">
        <f t="shared" si="11"/>
        <v>70.632527470464922</v>
      </c>
      <c r="J81" s="3">
        <f t="shared" si="12"/>
        <v>2.3563928338805411E-3</v>
      </c>
      <c r="K81" s="3">
        <f t="shared" si="13"/>
        <v>290.62397432184571</v>
      </c>
    </row>
    <row r="82" spans="1:11" ht="25.5" x14ac:dyDescent="0.2">
      <c r="A82" s="14" t="s">
        <v>11</v>
      </c>
      <c r="B82" s="15" t="s">
        <v>10</v>
      </c>
      <c r="C82" s="1">
        <v>359676.7</v>
      </c>
      <c r="D82" s="1">
        <v>510.3</v>
      </c>
      <c r="E82" s="1">
        <f t="shared" si="7"/>
        <v>0.14187741379967064</v>
      </c>
      <c r="F82" s="1">
        <f t="shared" si="10"/>
        <v>2.4397703531516381E-4</v>
      </c>
      <c r="G82" s="1">
        <v>387285.21473000001</v>
      </c>
      <c r="H82" s="1">
        <v>1933.6416399999998</v>
      </c>
      <c r="I82" s="1">
        <f t="shared" si="11"/>
        <v>0.49928103796786016</v>
      </c>
      <c r="J82" s="1">
        <f t="shared" si="12"/>
        <v>7.5673603807065301E-4</v>
      </c>
      <c r="K82" s="1">
        <f t="shared" si="13"/>
        <v>378.92252400548693</v>
      </c>
    </row>
    <row r="83" spans="1:11" ht="25.5" outlineLevel="1" x14ac:dyDescent="0.2">
      <c r="A83" s="9" t="s">
        <v>9</v>
      </c>
      <c r="B83" s="13" t="s">
        <v>8</v>
      </c>
      <c r="C83" s="3">
        <v>359676.7</v>
      </c>
      <c r="D83" s="3">
        <v>510.3</v>
      </c>
      <c r="E83" s="3">
        <f t="shared" si="7"/>
        <v>0.14187741379967064</v>
      </c>
      <c r="F83" s="3">
        <f t="shared" si="10"/>
        <v>2.4397703531516381E-4</v>
      </c>
      <c r="G83" s="3">
        <v>387285.21473000001</v>
      </c>
      <c r="H83" s="3">
        <v>1933.6416399999998</v>
      </c>
      <c r="I83" s="3">
        <f t="shared" si="11"/>
        <v>0.49928103796786016</v>
      </c>
      <c r="J83" s="3">
        <f t="shared" si="12"/>
        <v>7.5673603807065301E-4</v>
      </c>
      <c r="K83" s="3">
        <f t="shared" si="13"/>
        <v>378.92252400548693</v>
      </c>
    </row>
    <row r="84" spans="1:11" ht="51" x14ac:dyDescent="0.2">
      <c r="A84" s="14" t="s">
        <v>7</v>
      </c>
      <c r="B84" s="15" t="s">
        <v>6</v>
      </c>
      <c r="C84" s="1">
        <v>705654</v>
      </c>
      <c r="D84" s="1">
        <v>2803</v>
      </c>
      <c r="E84" s="1">
        <f t="shared" si="7"/>
        <v>0.39722016739081756</v>
      </c>
      <c r="F84" s="1">
        <f t="shared" si="10"/>
        <v>1.3401286105984797E-3</v>
      </c>
      <c r="G84" s="1">
        <v>565193.90989999997</v>
      </c>
      <c r="H84" s="1">
        <v>0</v>
      </c>
      <c r="I84" s="1">
        <f t="shared" si="11"/>
        <v>0</v>
      </c>
      <c r="J84" s="1">
        <f t="shared" si="12"/>
        <v>0</v>
      </c>
      <c r="K84" s="1">
        <f t="shared" si="13"/>
        <v>0</v>
      </c>
    </row>
    <row r="85" spans="1:11" ht="38.25" x14ac:dyDescent="0.2">
      <c r="A85" s="9" t="s">
        <v>5</v>
      </c>
      <c r="B85" s="13" t="s">
        <v>4</v>
      </c>
      <c r="C85" s="3">
        <v>4.2</v>
      </c>
      <c r="D85" s="3">
        <v>0</v>
      </c>
      <c r="E85" s="3">
        <v>0</v>
      </c>
      <c r="F85" s="3">
        <f t="shared" si="10"/>
        <v>0</v>
      </c>
      <c r="G85" s="3">
        <v>0</v>
      </c>
      <c r="H85" s="3">
        <v>0</v>
      </c>
      <c r="I85" s="3" t="e">
        <f t="shared" si="11"/>
        <v>#DIV/0!</v>
      </c>
      <c r="J85" s="3">
        <f t="shared" si="12"/>
        <v>0</v>
      </c>
      <c r="K85" s="3" t="e">
        <f t="shared" si="13"/>
        <v>#DIV/0!</v>
      </c>
    </row>
    <row r="86" spans="1:11" outlineLevel="1" x14ac:dyDescent="0.2">
      <c r="A86" s="9" t="s">
        <v>3</v>
      </c>
      <c r="B86" s="13" t="s">
        <v>2</v>
      </c>
      <c r="C86" s="3">
        <v>369073.6</v>
      </c>
      <c r="D86" s="3">
        <v>2803</v>
      </c>
      <c r="E86" s="3">
        <f>D86/C86*100</f>
        <v>0.75946911401953443</v>
      </c>
      <c r="F86" s="3">
        <f t="shared" si="10"/>
        <v>1.3401286105984797E-3</v>
      </c>
      <c r="G86" s="3">
        <v>349787.5</v>
      </c>
      <c r="H86" s="3">
        <v>0</v>
      </c>
      <c r="I86" s="3">
        <f t="shared" si="11"/>
        <v>0</v>
      </c>
      <c r="J86" s="3">
        <f t="shared" si="12"/>
        <v>0</v>
      </c>
      <c r="K86" s="3">
        <f t="shared" si="13"/>
        <v>0</v>
      </c>
    </row>
    <row r="87" spans="1:11" ht="25.5" outlineLevel="1" x14ac:dyDescent="0.2">
      <c r="A87" s="9" t="s">
        <v>1</v>
      </c>
      <c r="B87" s="13" t="s">
        <v>0</v>
      </c>
      <c r="C87" s="3">
        <v>336576.2</v>
      </c>
      <c r="D87" s="3">
        <v>0</v>
      </c>
      <c r="E87" s="3">
        <f>D87/C87*100</f>
        <v>0</v>
      </c>
      <c r="F87" s="3">
        <f t="shared" si="10"/>
        <v>0</v>
      </c>
      <c r="G87" s="3">
        <v>215406.4099</v>
      </c>
      <c r="H87" s="3">
        <v>0</v>
      </c>
      <c r="I87" s="3">
        <f t="shared" si="11"/>
        <v>0</v>
      </c>
      <c r="J87" s="3">
        <f t="shared" si="12"/>
        <v>0</v>
      </c>
      <c r="K87" s="3" t="e">
        <f t="shared" si="13"/>
        <v>#DIV/0!</v>
      </c>
    </row>
  </sheetData>
  <autoFilter ref="A8:K87"/>
  <mergeCells count="8">
    <mergeCell ref="J1:K1"/>
    <mergeCell ref="B3:K3"/>
    <mergeCell ref="A4:F4"/>
    <mergeCell ref="A6:A7"/>
    <mergeCell ref="B6:B7"/>
    <mergeCell ref="C6:F6"/>
    <mergeCell ref="G6:J6"/>
    <mergeCell ref="K6:K7"/>
  </mergeCells>
  <pageMargins left="0.19685039370078741" right="0.19685039370078741" top="0.19685039370078741" bottom="0.19685039370078741" header="0" footer="0.15748031496062992"/>
  <pageSetup paperSize="9" scale="55" fitToHeight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01.10.2025</vt:lpstr>
      <vt:lpstr>'на 01.10.2025'!APPT</vt:lpstr>
      <vt:lpstr>'на 01.10.2025'!FIO</vt:lpstr>
      <vt:lpstr>'на 01.10.2025'!SIGN</vt:lpstr>
      <vt:lpstr>'на 01.10.2025'!Заголовки_для_печати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Тагарифуллина Елена Рифовна</dc:creator>
  <cp:lastModifiedBy>Федотова Елена Рифовна</cp:lastModifiedBy>
  <cp:lastPrinted>2025-10-16T11:24:40Z</cp:lastPrinted>
  <dcterms:created xsi:type="dcterms:W3CDTF">2021-07-26T06:42:50Z</dcterms:created>
  <dcterms:modified xsi:type="dcterms:W3CDTF">2025-10-27T05:54:48Z</dcterms:modified>
</cp:coreProperties>
</file>